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1"/>
  </bookViews>
  <sheets>
    <sheet name="Титульный лист" sheetId="1" r:id="rId1"/>
    <sheet name="февраль" sheetId="2" r:id="rId2"/>
  </sheets>
  <definedNames>
    <definedName name="_xlnm.Print_Titles" localSheetId="1">'февраль'!$A:$B,'февраль'!$8:$10</definedName>
    <definedName name="_xlnm.Print_Area" localSheetId="1">'февраль'!$A$1:$AG$50</definedName>
  </definedNames>
  <calcPr fullCalcOnLoad="1"/>
</workbook>
</file>

<file path=xl/sharedStrings.xml><?xml version="1.0" encoding="utf-8"?>
<sst xmlns="http://schemas.openxmlformats.org/spreadsheetml/2006/main" count="95" uniqueCount="62">
  <si>
    <t xml:space="preserve">Итого по программе </t>
  </si>
  <si>
    <t>январь</t>
  </si>
  <si>
    <t>февраль</t>
  </si>
  <si>
    <t>март</t>
  </si>
  <si>
    <t>апрель</t>
  </si>
  <si>
    <t>май</t>
  </si>
  <si>
    <t>№ п/п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</si>
  <si>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</si>
  <si>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</si>
  <si>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</si>
  <si>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</si>
  <si>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</si>
  <si>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</si>
  <si>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</si>
  <si>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</si>
  <si>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</si>
  <si>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</si>
  <si>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</si>
  <si>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</si>
  <si>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</si>
  <si>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Задача 1. "Повышение профессиональной компетентности муниципальных служащих Администрации города Когалыма"</t>
  </si>
  <si>
    <t xml:space="preserve">                   (Ф.И.О.)</t>
  </si>
  <si>
    <t xml:space="preserve">                                   (подпись)</t>
  </si>
  <si>
    <t xml:space="preserve">Причина отклонения факта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</si>
  <si>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</si>
  <si>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</si>
  <si>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>И.Н.Чумакова</t>
  </si>
  <si>
    <t>М.Ю.Игошкина</t>
  </si>
  <si>
    <t xml:space="preserve">                                                               Руководитель структурного подразделения                                           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</si>
  <si>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</si>
  <si>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Кассовый расход на отчетную дату</t>
  </si>
  <si>
    <t>Мероприятия:</t>
  </si>
  <si>
    <t xml:space="preserve">бюжет города Когалыма </t>
  </si>
  <si>
    <t>Всего:</t>
  </si>
  <si>
    <t>"Материально-техническое обеспечение структурных подразделений Администрации города Когалыма"</t>
  </si>
  <si>
    <t>Задача 3. "Устойчивое и эффективное  обеспечение своеих полномочий Администрации города Когалыма"</t>
  </si>
  <si>
    <t>"Организация представительских мероприятий (расходов)  Администрации города Когалыма"</t>
  </si>
  <si>
    <t>Задача 4. "Эффективное осуществление подлномочий управления по общим вопросам Администрации города Когалыма"</t>
  </si>
  <si>
    <t xml:space="preserve"> "Обеспечение деятельности управления по общим вопросам Администрации города Когалыма"</t>
  </si>
  <si>
    <t>"Обеспечение предоставления мунициплаьным служащим гарантий, установленных действующим законодательством о муниципальной службе"</t>
  </si>
  <si>
    <t>"Обеспечение расходов, связанных с командировками"</t>
  </si>
  <si>
    <t>УПРАВЛЕНИЕ ПО ОБЩИМ ВОПРОСАМ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</si>
  <si>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</si>
  <si>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</si>
  <si>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</si>
  <si>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</si>
  <si>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Должностное лицо, ответственное за составление формы</t>
  </si>
  <si>
    <t>Согласовано</t>
  </si>
  <si>
    <t>Заместитель главы Администрации города Когалыма</t>
  </si>
  <si>
    <t>_____________________________С.В.Подивилов</t>
  </si>
  <si>
    <t>"Организация обучения муниципальных служащих по следующим направлениям:                        а) курсы повышения квалификации                                            б) краткосрочные формы обучения (одно. Двух-дневные семинары, дискуссии, конференци, "круглые столы"</t>
  </si>
  <si>
    <t>Профинансиро-вано с начала года</t>
  </si>
  <si>
    <t>Муниципальная программа "Развитие муниципальной службы в и резерва управленческих кадров в муниципальном образовании городской округ город Когалым на 2014 - 2017 годы"</t>
  </si>
  <si>
    <t>План на 2015 год</t>
  </si>
  <si>
    <t>"Развитие муниципальной службы и резерва управленческих кадров в муниципальном образовании городской округ город Когалым на 2014 - 2017 годы"</t>
  </si>
  <si>
    <t>2014 год</t>
  </si>
  <si>
    <t>Задача 2. "Развитие механизма предупреждения коррупции, выявления и разрешения конфликта интересов на муниципальной службе в органах местного самоуправления города Когалыма"</t>
  </si>
  <si>
    <t>План на февраль 2015</t>
  </si>
  <si>
    <t xml:space="preserve">Осуществлена выплата пенсии за выслугу лет лицам, замещавшим муниципальные должности и должности муниципальной службы в Администрации города Когалыма – 351 338,81
Осуществлены выплаты компенсации сотрудникам на оплату стоимости проезда к месту отдыха и обратно – 80 334,64
</t>
  </si>
  <si>
    <r>
      <rPr>
        <sz val="12"/>
        <rFont val="Times New Roman"/>
        <family val="1"/>
      </rPr>
      <t>Произведена оплата расходов на:                             - суточные при служебных командировках  и оплата за проживание при служебных командировках – 94 769,4о руб.
В связи отменой мероприятий, проводимых в  Ханты-Мансийском автономном округе - Югре, и визитом Губернатора ХМАО - Югры в г. Когалым  запланированные служебные командировки были отменены.</t>
    </r>
    <r>
      <rPr>
        <b/>
        <sz val="15.6"/>
        <rFont val="Times New Roman"/>
        <family val="1"/>
      </rPr>
      <t xml:space="preserve">
</t>
    </r>
  </si>
  <si>
    <t>Произведена оплата по муниципальным контрактам на поставку цветов, на оказание гостиничных услуг. Экономия сложилась в связи с поздним предоставлением счетов на оплату по договору на услуги по организации питания. Оплата услуг будет произведена в марте 2015 года.</t>
  </si>
  <si>
    <r>
      <rPr>
        <sz val="12"/>
        <rFont val="Times New Roman"/>
        <family val="1"/>
      </rPr>
      <t>Заработная плата сотрудников управления  - 547 118,06 руб.
Начисления на выплаты по оплате труда – 938 734,36.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Перерасход денежных средств произведен в связи с предоставлением  сотруднику управления по общим вопросам отпуска по беременности и родам (оплата большичного листа).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</si>
</sst>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7"/>
      <name val="Times New Roman"/>
      <family val="1"/>
    </font>
    <font>
      <sz val="18"/>
      <name val="Times New Roman"/>
      <family val="1"/>
    </font>
    <font>
      <b/>
      <sz val="25"/>
      <name val="Times New Roman"/>
      <family val="1"/>
    </font>
    <font>
      <sz val="22"/>
      <name val="Times New Roman"/>
      <family val="1"/>
    </font>
    <font>
      <b/>
      <sz val="15.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5.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42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8"/>
      <color theme="6" tint="0.7999799847602844"/>
      <name val="Times New Roman"/>
      <family val="1"/>
    </font>
    <font>
      <b/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7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wrapText="1"/>
    </xf>
    <xf numFmtId="0" fontId="17" fillId="0" borderId="0" xfId="53" applyFont="1">
      <alignment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3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10" fillId="0" borderId="0" xfId="0" applyNumberFormat="1" applyFont="1" applyBorder="1" applyAlignment="1">
      <alignment horizontal="left" vertical="center" wrapText="1"/>
    </xf>
    <xf numFmtId="189" fontId="5" fillId="0" borderId="0" xfId="0" applyNumberFormat="1" applyFont="1" applyAlignment="1">
      <alignment horizontal="left" vertical="center" wrapText="1"/>
    </xf>
    <xf numFmtId="189" fontId="3" fillId="0" borderId="0" xfId="0" applyNumberFormat="1" applyFont="1" applyAlignment="1">
      <alignment vertical="center" wrapText="1"/>
    </xf>
    <xf numFmtId="189" fontId="10" fillId="0" borderId="0" xfId="0" applyNumberFormat="1" applyFont="1" applyFill="1" applyAlignment="1">
      <alignment vertical="center" wrapText="1"/>
    </xf>
    <xf numFmtId="189" fontId="3" fillId="0" borderId="0" xfId="0" applyNumberFormat="1" applyFont="1" applyFill="1" applyAlignment="1">
      <alignment vertical="center" wrapText="1"/>
    </xf>
    <xf numFmtId="189" fontId="7" fillId="0" borderId="0" xfId="0" applyNumberFormat="1" applyFont="1" applyAlignment="1">
      <alignment horizontal="center"/>
    </xf>
    <xf numFmtId="189" fontId="4" fillId="35" borderId="10" xfId="0" applyNumberFormat="1" applyFont="1" applyFill="1" applyBorder="1" applyAlignment="1" applyProtection="1">
      <alignment horizontal="center" vertical="center" wrapText="1"/>
      <protection/>
    </xf>
    <xf numFmtId="189" fontId="8" fillId="35" borderId="0" xfId="0" applyNumberFormat="1" applyFont="1" applyFill="1" applyBorder="1" applyAlignment="1">
      <alignment vertical="center"/>
    </xf>
    <xf numFmtId="189" fontId="9" fillId="35" borderId="0" xfId="0" applyNumberFormat="1" applyFont="1" applyFill="1" applyAlignment="1">
      <alignment vertical="center" wrapText="1"/>
    </xf>
    <xf numFmtId="189" fontId="8" fillId="35" borderId="0" xfId="0" applyNumberFormat="1" applyFont="1" applyFill="1" applyBorder="1" applyAlignment="1">
      <alignment horizontal="center" vertical="center"/>
    </xf>
    <xf numFmtId="189" fontId="13" fillId="35" borderId="0" xfId="0" applyNumberFormat="1" applyFont="1" applyFill="1" applyBorder="1" applyAlignment="1">
      <alignment horizontal="center"/>
    </xf>
    <xf numFmtId="189" fontId="10" fillId="35" borderId="0" xfId="0" applyNumberFormat="1" applyFont="1" applyFill="1" applyAlignment="1">
      <alignment vertical="center" wrapText="1"/>
    </xf>
    <xf numFmtId="189" fontId="3" fillId="35" borderId="0" xfId="0" applyNumberFormat="1" applyFont="1" applyFill="1" applyAlignment="1">
      <alignment vertical="center" wrapText="1"/>
    </xf>
    <xf numFmtId="189" fontId="3" fillId="34" borderId="0" xfId="0" applyNumberFormat="1" applyFont="1" applyFill="1" applyAlignment="1">
      <alignment vertical="center" wrapText="1"/>
    </xf>
    <xf numFmtId="0" fontId="13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189" fontId="5" fillId="0" borderId="0" xfId="0" applyNumberFormat="1" applyFont="1" applyAlignment="1">
      <alignment vertical="center" wrapText="1"/>
    </xf>
    <xf numFmtId="0" fontId="68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 wrapText="1"/>
    </xf>
    <xf numFmtId="173" fontId="68" fillId="0" borderId="0" xfId="0" applyNumberFormat="1" applyFont="1" applyFill="1" applyAlignment="1">
      <alignment vertical="center"/>
    </xf>
    <xf numFmtId="173" fontId="68" fillId="0" borderId="0" xfId="0" applyNumberFormat="1" applyFont="1" applyFill="1" applyAlignment="1">
      <alignment horizontal="center" vertical="center"/>
    </xf>
    <xf numFmtId="173" fontId="5" fillId="35" borderId="11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89" fontId="10" fillId="35" borderId="0" xfId="0" applyNumberFormat="1" applyFont="1" applyFill="1" applyBorder="1" applyAlignment="1">
      <alignment/>
    </xf>
    <xf numFmtId="0" fontId="12" fillId="35" borderId="10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3" fontId="3" fillId="35" borderId="0" xfId="0" applyNumberFormat="1" applyFont="1" applyFill="1" applyAlignment="1">
      <alignment vertical="center" wrapText="1"/>
    </xf>
    <xf numFmtId="0" fontId="3" fillId="35" borderId="0" xfId="0" applyFont="1" applyFill="1" applyAlignment="1">
      <alignment vertical="center"/>
    </xf>
    <xf numFmtId="0" fontId="12" fillId="35" borderId="0" xfId="0" applyFont="1" applyFill="1" applyBorder="1" applyAlignment="1">
      <alignment vertical="top" wrapText="1"/>
    </xf>
    <xf numFmtId="189" fontId="3" fillId="35" borderId="0" xfId="0" applyNumberFormat="1" applyFont="1" applyFill="1" applyBorder="1" applyAlignment="1">
      <alignment vertical="center" wrapText="1"/>
    </xf>
    <xf numFmtId="0" fontId="1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189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vertical="center" wrapText="1"/>
    </xf>
    <xf numFmtId="189" fontId="10" fillId="0" borderId="0" xfId="0" applyNumberFormat="1" applyFont="1" applyBorder="1" applyAlignment="1">
      <alignment/>
    </xf>
    <xf numFmtId="49" fontId="4" fillId="35" borderId="12" xfId="0" applyNumberFormat="1" applyFont="1" applyFill="1" applyBorder="1" applyAlignment="1" applyProtection="1">
      <alignment horizontal="center" vertical="center"/>
      <protection locked="0"/>
    </xf>
    <xf numFmtId="189" fontId="3" fillId="35" borderId="10" xfId="0" applyNumberFormat="1" applyFont="1" applyFill="1" applyBorder="1" applyAlignment="1">
      <alignment vertical="center" wrapText="1"/>
    </xf>
    <xf numFmtId="189" fontId="4" fillId="35" borderId="10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>
      <alignment vertical="center" wrapText="1"/>
    </xf>
    <xf numFmtId="49" fontId="6" fillId="7" borderId="13" xfId="0" applyNumberFormat="1" applyFont="1" applyFill="1" applyBorder="1" applyAlignment="1" applyProtection="1">
      <alignment horizontal="left" vertical="center"/>
      <protection locked="0"/>
    </xf>
    <xf numFmtId="49" fontId="6" fillId="7" borderId="14" xfId="0" applyNumberFormat="1" applyFont="1" applyFill="1" applyBorder="1" applyAlignment="1" applyProtection="1">
      <alignment horizontal="left" vertical="center"/>
      <protection locked="0"/>
    </xf>
    <xf numFmtId="189" fontId="6" fillId="7" borderId="14" xfId="0" applyNumberFormat="1" applyFont="1" applyFill="1" applyBorder="1" applyAlignment="1" applyProtection="1">
      <alignment horizontal="left" vertical="center"/>
      <protection locked="0"/>
    </xf>
    <xf numFmtId="189" fontId="70" fillId="7" borderId="14" xfId="0" applyNumberFormat="1" applyFont="1" applyFill="1" applyBorder="1" applyAlignment="1" applyProtection="1">
      <alignment horizontal="left" vertical="center"/>
      <protection locked="0"/>
    </xf>
    <xf numFmtId="189" fontId="71" fillId="7" borderId="14" xfId="0" applyNumberFormat="1" applyFont="1" applyFill="1" applyBorder="1" applyAlignment="1" applyProtection="1">
      <alignment horizontal="left" vertical="center"/>
      <protection locked="0"/>
    </xf>
    <xf numFmtId="49" fontId="71" fillId="7" borderId="14" xfId="0" applyNumberFormat="1" applyFont="1" applyFill="1" applyBorder="1" applyAlignment="1" applyProtection="1">
      <alignment horizontal="left" vertical="center"/>
      <protection locked="0"/>
    </xf>
    <xf numFmtId="49" fontId="4" fillId="7" borderId="14" xfId="0" applyNumberFormat="1" applyFont="1" applyFill="1" applyBorder="1" applyAlignment="1" applyProtection="1">
      <alignment horizontal="left" vertical="center"/>
      <protection locked="0"/>
    </xf>
    <xf numFmtId="49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12" borderId="10" xfId="0" applyFont="1" applyFill="1" applyBorder="1" applyAlignment="1" applyProtection="1">
      <alignment horizontal="justify" vertical="center" wrapText="1"/>
      <protection locked="0"/>
    </xf>
    <xf numFmtId="189" fontId="4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189" fontId="4" fillId="35" borderId="13" xfId="0" applyNumberFormat="1" applyFont="1" applyFill="1" applyBorder="1" applyAlignment="1" applyProtection="1">
      <alignment horizontal="center" vertical="center"/>
      <protection/>
    </xf>
    <xf numFmtId="189" fontId="4" fillId="35" borderId="13" xfId="0" applyNumberFormat="1" applyFont="1" applyFill="1" applyBorder="1" applyAlignment="1" applyProtection="1">
      <alignment horizontal="center" vertical="center" wrapText="1"/>
      <protection/>
    </xf>
    <xf numFmtId="189" fontId="4" fillId="0" borderId="13" xfId="0" applyNumberFormat="1" applyFont="1" applyFill="1" applyBorder="1" applyAlignment="1" applyProtection="1">
      <alignment horizontal="center" vertical="center" wrapText="1"/>
      <protection/>
    </xf>
    <xf numFmtId="189" fontId="4" fillId="1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189" fontId="4" fillId="4" borderId="10" xfId="0" applyNumberFormat="1" applyFont="1" applyFill="1" applyBorder="1" applyAlignment="1" applyProtection="1">
      <alignment horizontal="center" vertical="center"/>
      <protection/>
    </xf>
    <xf numFmtId="189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72" fillId="35" borderId="10" xfId="0" applyFont="1" applyFill="1" applyBorder="1" applyAlignment="1" applyProtection="1">
      <alignment horizontal="left" vertical="center" wrapText="1"/>
      <protection/>
    </xf>
    <xf numFmtId="189" fontId="73" fillId="35" borderId="10" xfId="0" applyNumberFormat="1" applyFont="1" applyFill="1" applyBorder="1" applyAlignment="1">
      <alignment vertical="center" wrapText="1"/>
    </xf>
    <xf numFmtId="0" fontId="74" fillId="35" borderId="10" xfId="0" applyFont="1" applyFill="1" applyBorder="1" applyAlignment="1" applyProtection="1">
      <alignment horizontal="left" vertical="center" wrapText="1"/>
      <protection/>
    </xf>
    <xf numFmtId="189" fontId="75" fillId="35" borderId="10" xfId="0" applyNumberFormat="1" applyFont="1" applyFill="1" applyBorder="1" applyAlignment="1" applyProtection="1">
      <alignment horizontal="center" vertical="center"/>
      <protection/>
    </xf>
    <xf numFmtId="189" fontId="76" fillId="35" borderId="10" xfId="0" applyNumberFormat="1" applyFont="1" applyFill="1" applyBorder="1" applyAlignment="1">
      <alignment vertical="center" wrapText="1"/>
    </xf>
    <xf numFmtId="189" fontId="75" fillId="35" borderId="10" xfId="0" applyNumberFormat="1" applyFont="1" applyFill="1" applyBorder="1" applyAlignment="1" applyProtection="1">
      <alignment horizontal="center" vertical="center" wrapText="1"/>
      <protection/>
    </xf>
    <xf numFmtId="173" fontId="5" fillId="4" borderId="11" xfId="0" applyNumberFormat="1" applyFont="1" applyFill="1" applyBorder="1" applyAlignment="1">
      <alignment horizontal="center" vertical="center" wrapText="1"/>
    </xf>
    <xf numFmtId="189" fontId="5" fillId="4" borderId="11" xfId="0" applyNumberFormat="1" applyFont="1" applyFill="1" applyBorder="1" applyAlignment="1">
      <alignment horizontal="center" vertical="center" wrapText="1"/>
    </xf>
    <xf numFmtId="189" fontId="3" fillId="4" borderId="10" xfId="0" applyNumberFormat="1" applyFont="1" applyFill="1" applyBorder="1" applyAlignment="1">
      <alignment vertical="center" wrapText="1"/>
    </xf>
    <xf numFmtId="189" fontId="2" fillId="4" borderId="10" xfId="0" applyNumberFormat="1" applyFont="1" applyFill="1" applyBorder="1" applyAlignment="1">
      <alignment vertical="center" wrapText="1"/>
    </xf>
    <xf numFmtId="189" fontId="4" fillId="34" borderId="11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vertical="top" wrapText="1"/>
    </xf>
    <xf numFmtId="174" fontId="5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7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189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10" fillId="0" borderId="0" xfId="53" applyFont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2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9" fillId="0" borderId="0" xfId="53" applyFont="1" applyAlignment="1">
      <alignment horizontal="center" wrapText="1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 horizontal="center" wrapText="1"/>
    </xf>
    <xf numFmtId="173" fontId="5" fillId="0" borderId="0" xfId="0" applyNumberFormat="1" applyFont="1" applyAlignment="1">
      <alignment horizontal="left" vertical="center" wrapText="1"/>
    </xf>
    <xf numFmtId="0" fontId="7" fillId="35" borderId="0" xfId="0" applyFont="1" applyFill="1" applyBorder="1" applyAlignment="1">
      <alignment/>
    </xf>
    <xf numFmtId="173" fontId="4" fillId="0" borderId="0" xfId="0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35" borderId="12" xfId="0" applyNumberFormat="1" applyFont="1" applyFill="1" applyBorder="1" applyAlignment="1">
      <alignment horizontal="center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3" fontId="4" fillId="4" borderId="13" xfId="0" applyNumberFormat="1" applyFont="1" applyFill="1" applyBorder="1" applyAlignment="1">
      <alignment horizontal="center" vertical="center" wrapText="1"/>
    </xf>
    <xf numFmtId="173" fontId="4" fillId="4" borderId="16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/>
    </xf>
    <xf numFmtId="173" fontId="4" fillId="0" borderId="13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 wrapText="1"/>
    </xf>
    <xf numFmtId="173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6384" width="9.140625" style="20" customWidth="1"/>
  </cols>
  <sheetData>
    <row r="1" spans="1:2" ht="18.75">
      <c r="A1" s="129"/>
      <c r="B1" s="129"/>
    </row>
    <row r="10" spans="1:9" ht="23.25">
      <c r="A10" s="130" t="s">
        <v>41</v>
      </c>
      <c r="B10" s="130"/>
      <c r="C10" s="130"/>
      <c r="D10" s="130"/>
      <c r="E10" s="130"/>
      <c r="F10" s="130"/>
      <c r="G10" s="130"/>
      <c r="H10" s="130"/>
      <c r="I10" s="130"/>
    </row>
    <row r="11" spans="1:9" ht="23.25">
      <c r="A11" s="130" t="s">
        <v>42</v>
      </c>
      <c r="B11" s="130"/>
      <c r="C11" s="130"/>
      <c r="D11" s="130"/>
      <c r="E11" s="130"/>
      <c r="F11" s="130"/>
      <c r="G11" s="130"/>
      <c r="H11" s="130"/>
      <c r="I11" s="130"/>
    </row>
    <row r="13" spans="1:9" ht="27" customHeight="1">
      <c r="A13" s="131" t="s">
        <v>43</v>
      </c>
      <c r="B13" s="131"/>
      <c r="C13" s="131"/>
      <c r="D13" s="131"/>
      <c r="E13" s="131"/>
      <c r="F13" s="131"/>
      <c r="G13" s="131"/>
      <c r="H13" s="131"/>
      <c r="I13" s="131"/>
    </row>
    <row r="14" spans="1:9" ht="27" customHeight="1">
      <c r="A14" s="131" t="s">
        <v>44</v>
      </c>
      <c r="B14" s="131"/>
      <c r="C14" s="131"/>
      <c r="D14" s="131"/>
      <c r="E14" s="131"/>
      <c r="F14" s="131"/>
      <c r="G14" s="131"/>
      <c r="H14" s="131"/>
      <c r="I14" s="131"/>
    </row>
    <row r="15" spans="1:9" ht="78.75" customHeight="1">
      <c r="A15" s="132" t="s">
        <v>54</v>
      </c>
      <c r="B15" s="132"/>
      <c r="C15" s="132"/>
      <c r="D15" s="132"/>
      <c r="E15" s="132"/>
      <c r="F15" s="132"/>
      <c r="G15" s="132"/>
      <c r="H15" s="132"/>
      <c r="I15" s="132"/>
    </row>
    <row r="46" spans="1:9" ht="16.5">
      <c r="A46" s="128" t="s">
        <v>45</v>
      </c>
      <c r="B46" s="128"/>
      <c r="C46" s="128"/>
      <c r="D46" s="128"/>
      <c r="E46" s="128"/>
      <c r="F46" s="128"/>
      <c r="G46" s="128"/>
      <c r="H46" s="128"/>
      <c r="I46" s="128"/>
    </row>
    <row r="47" spans="1:9" ht="16.5">
      <c r="A47" s="128" t="s">
        <v>55</v>
      </c>
      <c r="B47" s="128"/>
      <c r="C47" s="128"/>
      <c r="D47" s="128"/>
      <c r="E47" s="128"/>
      <c r="F47" s="128"/>
      <c r="G47" s="128"/>
      <c r="H47" s="128"/>
      <c r="I47" s="128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87"/>
  <sheetViews>
    <sheetView showGridLines="0" tabSelected="1" zoomScale="80" zoomScaleNormal="80" zoomScaleSheetLayoutView="55" workbookViewId="0" topLeftCell="A25">
      <selection activeCell="AG30" sqref="AG30"/>
    </sheetView>
  </sheetViews>
  <sheetFormatPr defaultColWidth="9.28125" defaultRowHeight="12.75"/>
  <cols>
    <col min="1" max="1" width="7.7109375" style="3" customWidth="1"/>
    <col min="2" max="2" width="52.28125" style="1" bestFit="1" customWidth="1"/>
    <col min="3" max="3" width="20.57421875" style="2" customWidth="1"/>
    <col min="4" max="5" width="21.140625" style="31" customWidth="1"/>
    <col min="6" max="6" width="16.7109375" style="47" customWidth="1"/>
    <col min="7" max="7" width="16.00390625" style="31" customWidth="1"/>
    <col min="8" max="8" width="18.7109375" style="31" customWidth="1"/>
    <col min="9" max="9" width="21.57421875" style="7" customWidth="1"/>
    <col min="10" max="10" width="16.7109375" style="33" customWidth="1"/>
    <col min="11" max="11" width="15.57421875" style="7" customWidth="1"/>
    <col min="12" max="12" width="17.00390625" style="42" customWidth="1"/>
    <col min="13" max="13" width="16.7109375" style="7" customWidth="1"/>
    <col min="14" max="14" width="15.140625" style="7" customWidth="1"/>
    <col min="15" max="15" width="17.7109375" style="7" customWidth="1"/>
    <col min="16" max="16" width="13.28125" style="7" customWidth="1"/>
    <col min="17" max="17" width="18.00390625" style="7" bestFit="1" customWidth="1"/>
    <col min="18" max="18" width="13.7109375" style="7" customWidth="1"/>
    <col min="19" max="19" width="17.421875" style="7" customWidth="1"/>
    <col min="20" max="20" width="12.00390625" style="7" customWidth="1"/>
    <col min="21" max="21" width="18.00390625" style="2" bestFit="1" customWidth="1"/>
    <col min="22" max="22" width="13.7109375" style="2" customWidth="1"/>
    <col min="23" max="23" width="18.00390625" style="2" bestFit="1" customWidth="1"/>
    <col min="24" max="24" width="13.00390625" style="2" customWidth="1"/>
    <col min="25" max="25" width="17.57421875" style="2" customWidth="1"/>
    <col min="26" max="26" width="14.28125" style="2" customWidth="1"/>
    <col min="27" max="27" width="16.57421875" style="2" customWidth="1"/>
    <col min="28" max="28" width="14.57421875" style="2" customWidth="1"/>
    <col min="29" max="29" width="16.8515625" style="2" customWidth="1"/>
    <col min="30" max="30" width="12.421875" style="2" customWidth="1"/>
    <col min="31" max="31" width="18.28125" style="2" customWidth="1"/>
    <col min="32" max="32" width="9.7109375" style="2" customWidth="1"/>
    <col min="33" max="33" width="48.00390625" style="1" customWidth="1"/>
    <col min="34" max="53" width="9.28125" style="117" customWidth="1"/>
    <col min="54" max="16384" width="9.28125" style="3" customWidth="1"/>
  </cols>
  <sheetData>
    <row r="1" spans="1:53" s="8" customFormat="1" ht="25.5" customHeight="1">
      <c r="A1" s="22"/>
      <c r="B1" s="22"/>
      <c r="C1" s="22"/>
      <c r="D1" s="26"/>
      <c r="E1" s="26"/>
      <c r="F1" s="26"/>
      <c r="G1" s="26"/>
      <c r="H1" s="26"/>
      <c r="I1" s="22"/>
      <c r="J1" s="26"/>
      <c r="K1" s="22"/>
      <c r="L1" s="36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B1" s="22"/>
      <c r="AC1" s="22"/>
      <c r="AD1" s="22"/>
      <c r="AE1" s="22"/>
      <c r="AG1" s="22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s="8" customFormat="1" ht="25.5" customHeight="1">
      <c r="A2" s="22"/>
      <c r="B2" s="22"/>
      <c r="C2" s="22"/>
      <c r="D2" s="26"/>
      <c r="E2" s="26"/>
      <c r="F2" s="26"/>
      <c r="G2" s="26"/>
      <c r="H2" s="26"/>
      <c r="I2" s="22"/>
      <c r="J2" s="26"/>
      <c r="K2" s="22"/>
      <c r="L2" s="36"/>
      <c r="N2" s="21"/>
      <c r="O2" s="21"/>
      <c r="P2" s="21"/>
      <c r="Q2" s="21"/>
      <c r="R2" s="22"/>
      <c r="S2" s="22"/>
      <c r="T2" s="22"/>
      <c r="U2" s="22"/>
      <c r="V2" s="22"/>
      <c r="W2" s="22"/>
      <c r="X2" s="22"/>
      <c r="Y2" s="22"/>
      <c r="Z2" s="22"/>
      <c r="AA2" s="49"/>
      <c r="AB2" s="50"/>
      <c r="AC2" s="50"/>
      <c r="AD2" s="50"/>
      <c r="AE2" s="50"/>
      <c r="AF2" s="51"/>
      <c r="AG2" s="50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s="8" customFormat="1" ht="25.5" customHeight="1">
      <c r="A3" s="22"/>
      <c r="B3" s="22"/>
      <c r="C3" s="22"/>
      <c r="D3" s="26"/>
      <c r="E3" s="26"/>
      <c r="F3" s="26"/>
      <c r="G3" s="26"/>
      <c r="H3" s="26"/>
      <c r="I3" s="22"/>
      <c r="J3" s="26"/>
      <c r="K3" s="22"/>
      <c r="L3" s="36"/>
      <c r="N3" s="21"/>
      <c r="O3" s="21"/>
      <c r="P3" s="21"/>
      <c r="Q3" s="21"/>
      <c r="R3" s="22"/>
      <c r="S3" s="22"/>
      <c r="T3" s="22"/>
      <c r="U3" s="22"/>
      <c r="V3" s="22"/>
      <c r="W3" s="22"/>
      <c r="X3" s="22"/>
      <c r="Y3" s="22"/>
      <c r="Z3" s="22"/>
      <c r="AA3" s="49" t="s">
        <v>47</v>
      </c>
      <c r="AB3" s="50"/>
      <c r="AC3" s="50"/>
      <c r="AD3" s="50"/>
      <c r="AE3" s="50"/>
      <c r="AF3" s="51"/>
      <c r="AG3" s="50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s="8" customFormat="1" ht="26.25">
      <c r="A4" s="22"/>
      <c r="B4" s="22"/>
      <c r="C4" s="22"/>
      <c r="D4" s="26"/>
      <c r="E4" s="26"/>
      <c r="F4" s="26"/>
      <c r="G4" s="26"/>
      <c r="H4" s="26"/>
      <c r="I4" s="22"/>
      <c r="J4" s="26"/>
      <c r="K4" s="22"/>
      <c r="L4" s="36"/>
      <c r="N4" s="25"/>
      <c r="O4" s="25"/>
      <c r="P4" s="25"/>
      <c r="Q4" s="25"/>
      <c r="R4" s="22"/>
      <c r="S4" s="22"/>
      <c r="T4" s="22"/>
      <c r="U4" s="22"/>
      <c r="V4" s="22"/>
      <c r="W4" s="22"/>
      <c r="X4" s="22"/>
      <c r="Y4" s="22"/>
      <c r="Z4" s="22"/>
      <c r="AA4" s="52" t="s">
        <v>48</v>
      </c>
      <c r="AB4" s="50"/>
      <c r="AC4" s="50"/>
      <c r="AD4" s="50"/>
      <c r="AE4" s="50"/>
      <c r="AF4" s="51"/>
      <c r="AG4" s="50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s="8" customFormat="1" ht="26.25">
      <c r="A5" s="22"/>
      <c r="B5" s="22"/>
      <c r="C5" s="22"/>
      <c r="D5" s="26"/>
      <c r="E5" s="26"/>
      <c r="F5" s="26"/>
      <c r="G5" s="26"/>
      <c r="H5" s="26"/>
      <c r="I5" s="22"/>
      <c r="J5" s="26"/>
      <c r="L5" s="37"/>
      <c r="R5" s="22"/>
      <c r="S5" s="22"/>
      <c r="T5" s="22"/>
      <c r="U5" s="22"/>
      <c r="V5" s="22"/>
      <c r="W5" s="22"/>
      <c r="X5" s="22"/>
      <c r="Y5" s="22"/>
      <c r="Z5" s="22"/>
      <c r="AA5" s="51"/>
      <c r="AB5" s="50"/>
      <c r="AC5" s="53" t="s">
        <v>49</v>
      </c>
      <c r="AD5" s="53"/>
      <c r="AE5" s="53"/>
      <c r="AF5" s="51"/>
      <c r="AG5" s="50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8" customFormat="1" ht="26.25">
      <c r="A6" s="22"/>
      <c r="B6" s="22"/>
      <c r="C6" s="22"/>
      <c r="D6" s="26"/>
      <c r="E6" s="26"/>
      <c r="F6" s="26"/>
      <c r="G6" s="26"/>
      <c r="H6" s="26"/>
      <c r="I6" s="22"/>
      <c r="J6" s="26"/>
      <c r="K6" s="22"/>
      <c r="L6" s="36"/>
      <c r="M6" s="23"/>
      <c r="N6" s="23"/>
      <c r="O6" s="23"/>
      <c r="P6" s="23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G6" s="2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33" s="14" customFormat="1" ht="26.25">
      <c r="A7" s="24"/>
      <c r="B7" s="24"/>
      <c r="C7" s="24"/>
      <c r="D7" s="27"/>
      <c r="E7" s="27"/>
      <c r="F7" s="27"/>
      <c r="G7" s="27"/>
      <c r="H7" s="27"/>
      <c r="I7" s="24"/>
      <c r="J7" s="27"/>
      <c r="K7" s="24"/>
      <c r="L7" s="3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54" s="13" customFormat="1" ht="18.75">
      <c r="A8" s="142" t="s">
        <v>6</v>
      </c>
      <c r="B8" s="139" t="s">
        <v>7</v>
      </c>
      <c r="C8" s="141" t="s">
        <v>53</v>
      </c>
      <c r="D8" s="143" t="s">
        <v>57</v>
      </c>
      <c r="E8" s="144" t="s">
        <v>51</v>
      </c>
      <c r="F8" s="143" t="s">
        <v>30</v>
      </c>
      <c r="G8" s="146" t="s">
        <v>16</v>
      </c>
      <c r="H8" s="146"/>
      <c r="I8" s="141" t="s">
        <v>1</v>
      </c>
      <c r="J8" s="141"/>
      <c r="K8" s="147" t="s">
        <v>2</v>
      </c>
      <c r="L8" s="148"/>
      <c r="M8" s="141" t="s">
        <v>3</v>
      </c>
      <c r="N8" s="141"/>
      <c r="O8" s="141" t="s">
        <v>4</v>
      </c>
      <c r="P8" s="141"/>
      <c r="Q8" s="141" t="s">
        <v>5</v>
      </c>
      <c r="R8" s="141"/>
      <c r="S8" s="141" t="s">
        <v>8</v>
      </c>
      <c r="T8" s="141"/>
      <c r="U8" s="141" t="s">
        <v>9</v>
      </c>
      <c r="V8" s="141"/>
      <c r="W8" s="149" t="s">
        <v>10</v>
      </c>
      <c r="X8" s="149"/>
      <c r="Y8" s="149" t="s">
        <v>11</v>
      </c>
      <c r="Z8" s="149"/>
      <c r="AA8" s="141" t="s">
        <v>12</v>
      </c>
      <c r="AB8" s="141"/>
      <c r="AC8" s="141" t="s">
        <v>13</v>
      </c>
      <c r="AD8" s="141"/>
      <c r="AE8" s="149" t="s">
        <v>14</v>
      </c>
      <c r="AF8" s="151"/>
      <c r="AG8" s="142" t="s">
        <v>23</v>
      </c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115"/>
    </row>
    <row r="9" spans="1:53" s="4" customFormat="1" ht="56.25">
      <c r="A9" s="142"/>
      <c r="B9" s="140"/>
      <c r="C9" s="141"/>
      <c r="D9" s="143"/>
      <c r="E9" s="145"/>
      <c r="F9" s="143"/>
      <c r="G9" s="111" t="s">
        <v>18</v>
      </c>
      <c r="H9" s="111" t="s">
        <v>17</v>
      </c>
      <c r="I9" s="54" t="s">
        <v>15</v>
      </c>
      <c r="J9" s="55" t="s">
        <v>19</v>
      </c>
      <c r="K9" s="107" t="s">
        <v>15</v>
      </c>
      <c r="L9" s="108" t="s">
        <v>19</v>
      </c>
      <c r="M9" s="54" t="s">
        <v>15</v>
      </c>
      <c r="N9" s="54" t="s">
        <v>19</v>
      </c>
      <c r="O9" s="54" t="s">
        <v>15</v>
      </c>
      <c r="P9" s="54" t="s">
        <v>19</v>
      </c>
      <c r="Q9" s="54" t="s">
        <v>15</v>
      </c>
      <c r="R9" s="54" t="s">
        <v>19</v>
      </c>
      <c r="S9" s="54" t="s">
        <v>15</v>
      </c>
      <c r="T9" s="54" t="s">
        <v>19</v>
      </c>
      <c r="U9" s="54" t="s">
        <v>15</v>
      </c>
      <c r="V9" s="54" t="s">
        <v>19</v>
      </c>
      <c r="W9" s="15" t="s">
        <v>15</v>
      </c>
      <c r="X9" s="15" t="s">
        <v>19</v>
      </c>
      <c r="Y9" s="15" t="s">
        <v>15</v>
      </c>
      <c r="Z9" s="15" t="s">
        <v>19</v>
      </c>
      <c r="AA9" s="54" t="s">
        <v>15</v>
      </c>
      <c r="AB9" s="54" t="s">
        <v>19</v>
      </c>
      <c r="AC9" s="54" t="s">
        <v>15</v>
      </c>
      <c r="AD9" s="54" t="s">
        <v>19</v>
      </c>
      <c r="AE9" s="15" t="s">
        <v>15</v>
      </c>
      <c r="AF9" s="91" t="s">
        <v>19</v>
      </c>
      <c r="AG9" s="142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s="5" customFormat="1" ht="18.75">
      <c r="A10" s="9">
        <v>1</v>
      </c>
      <c r="B10" s="9">
        <v>2</v>
      </c>
      <c r="C10" s="56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6">
        <v>9</v>
      </c>
      <c r="J10" s="57">
        <v>10</v>
      </c>
      <c r="K10" s="122">
        <v>11</v>
      </c>
      <c r="L10" s="123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19</v>
      </c>
      <c r="T10" s="56">
        <v>20</v>
      </c>
      <c r="U10" s="56">
        <v>21</v>
      </c>
      <c r="V10" s="56">
        <v>22</v>
      </c>
      <c r="W10" s="18">
        <v>23</v>
      </c>
      <c r="X10" s="9">
        <v>24</v>
      </c>
      <c r="Y10" s="9">
        <v>25</v>
      </c>
      <c r="Z10" s="9">
        <v>26</v>
      </c>
      <c r="AA10" s="56">
        <v>27</v>
      </c>
      <c r="AB10" s="56">
        <v>28</v>
      </c>
      <c r="AC10" s="56">
        <v>29</v>
      </c>
      <c r="AD10" s="56">
        <v>30</v>
      </c>
      <c r="AE10" s="18">
        <v>31</v>
      </c>
      <c r="AF10" s="114">
        <v>32</v>
      </c>
      <c r="AG10" s="9">
        <v>33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</row>
    <row r="11" spans="1:53" s="45" customFormat="1" ht="22.5">
      <c r="A11" s="77" t="s">
        <v>52</v>
      </c>
      <c r="B11" s="78"/>
      <c r="C11" s="78"/>
      <c r="D11" s="79"/>
      <c r="E11" s="79"/>
      <c r="F11" s="80"/>
      <c r="G11" s="80"/>
      <c r="H11" s="80"/>
      <c r="I11" s="78"/>
      <c r="J11" s="79"/>
      <c r="K11" s="78"/>
      <c r="L11" s="81"/>
      <c r="M11" s="82"/>
      <c r="N11" s="82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83"/>
      <c r="Z11" s="83"/>
      <c r="AA11" s="83"/>
      <c r="AB11" s="83"/>
      <c r="AC11" s="83"/>
      <c r="AD11" s="83"/>
      <c r="AE11" s="83"/>
      <c r="AF11" s="83"/>
      <c r="AG11" s="9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</row>
    <row r="12" spans="1:33" ht="133.5" customHeight="1">
      <c r="A12" s="73"/>
      <c r="B12" s="101" t="s">
        <v>20</v>
      </c>
      <c r="C12" s="102"/>
      <c r="D12" s="102"/>
      <c r="E12" s="102"/>
      <c r="F12" s="102"/>
      <c r="G12" s="102"/>
      <c r="H12" s="102"/>
      <c r="I12" s="102"/>
      <c r="J12" s="74"/>
      <c r="K12" s="109"/>
      <c r="L12" s="109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94"/>
      <c r="AG12" s="152"/>
    </row>
    <row r="13" spans="1:33" ht="23.25">
      <c r="A13" s="73"/>
      <c r="B13" s="103" t="s">
        <v>31</v>
      </c>
      <c r="C13" s="104"/>
      <c r="D13" s="104"/>
      <c r="E13" s="104"/>
      <c r="F13" s="104"/>
      <c r="G13" s="104"/>
      <c r="H13" s="104"/>
      <c r="I13" s="104"/>
      <c r="J13" s="75"/>
      <c r="K13" s="99"/>
      <c r="L13" s="99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94"/>
      <c r="AG13" s="152"/>
    </row>
    <row r="14" spans="1:33" ht="210" customHeight="1">
      <c r="A14" s="73"/>
      <c r="B14" s="103" t="s">
        <v>50</v>
      </c>
      <c r="C14" s="104">
        <f>I14+K14+M14+O14+Q14+S14+U14+W14+Y14+AA14+AC14+AE14</f>
        <v>1179.5</v>
      </c>
      <c r="D14" s="104">
        <f>L14</f>
        <v>0</v>
      </c>
      <c r="E14" s="104">
        <f>J14+L14+N14+P14+R14+T14+V14+X14+Z14+AB14+AD14</f>
        <v>19</v>
      </c>
      <c r="F14" s="104">
        <f>J14+L14</f>
        <v>19</v>
      </c>
      <c r="G14" s="104">
        <f>E14*100/C14</f>
        <v>1.6108520559559136</v>
      </c>
      <c r="H14" s="104">
        <v>0</v>
      </c>
      <c r="I14" s="104">
        <v>19</v>
      </c>
      <c r="J14" s="75">
        <v>19</v>
      </c>
      <c r="K14" s="99">
        <v>0</v>
      </c>
      <c r="L14" s="99">
        <v>0</v>
      </c>
      <c r="M14" s="75">
        <v>0</v>
      </c>
      <c r="N14" s="75"/>
      <c r="O14" s="75">
        <v>411.9</v>
      </c>
      <c r="P14" s="75"/>
      <c r="Q14" s="75">
        <v>0</v>
      </c>
      <c r="R14" s="75"/>
      <c r="S14" s="75">
        <v>0</v>
      </c>
      <c r="T14" s="75"/>
      <c r="U14" s="75">
        <v>0</v>
      </c>
      <c r="V14" s="75"/>
      <c r="W14" s="75">
        <v>0</v>
      </c>
      <c r="X14" s="75"/>
      <c r="Y14" s="75">
        <v>0</v>
      </c>
      <c r="Z14" s="75"/>
      <c r="AA14" s="75">
        <v>374.3</v>
      </c>
      <c r="AB14" s="75"/>
      <c r="AC14" s="75">
        <v>374.3</v>
      </c>
      <c r="AD14" s="75"/>
      <c r="AE14" s="75">
        <v>0</v>
      </c>
      <c r="AF14" s="94"/>
      <c r="AG14" s="152"/>
    </row>
    <row r="15" spans="1:33" ht="22.5">
      <c r="A15" s="73"/>
      <c r="B15" s="101" t="s">
        <v>33</v>
      </c>
      <c r="C15" s="104">
        <f aca="true" t="shared" si="0" ref="C15:K15">C14</f>
        <v>1179.5</v>
      </c>
      <c r="D15" s="104">
        <f t="shared" si="0"/>
        <v>0</v>
      </c>
      <c r="E15" s="104">
        <f>F15</f>
        <v>19</v>
      </c>
      <c r="F15" s="104">
        <f t="shared" si="0"/>
        <v>19</v>
      </c>
      <c r="G15" s="104">
        <f>G14</f>
        <v>1.6108520559559136</v>
      </c>
      <c r="H15" s="104">
        <f>H14</f>
        <v>0</v>
      </c>
      <c r="I15" s="104">
        <f t="shared" si="0"/>
        <v>19</v>
      </c>
      <c r="J15" s="75">
        <f>J14</f>
        <v>19</v>
      </c>
      <c r="K15" s="99">
        <f t="shared" si="0"/>
        <v>0</v>
      </c>
      <c r="L15" s="99">
        <v>0</v>
      </c>
      <c r="M15" s="75">
        <f>M14</f>
        <v>0</v>
      </c>
      <c r="N15" s="75"/>
      <c r="O15" s="75">
        <f>O14</f>
        <v>411.9</v>
      </c>
      <c r="P15" s="75"/>
      <c r="Q15" s="75">
        <f>Q14</f>
        <v>0</v>
      </c>
      <c r="R15" s="75"/>
      <c r="S15" s="75">
        <f>S14</f>
        <v>0</v>
      </c>
      <c r="T15" s="75"/>
      <c r="U15" s="75">
        <f>U14</f>
        <v>0</v>
      </c>
      <c r="V15" s="75"/>
      <c r="W15" s="75">
        <f>W14</f>
        <v>0</v>
      </c>
      <c r="X15" s="75"/>
      <c r="Y15" s="75">
        <f>Y14</f>
        <v>0</v>
      </c>
      <c r="Z15" s="75"/>
      <c r="AA15" s="75">
        <f>AA14</f>
        <v>374.3</v>
      </c>
      <c r="AB15" s="75"/>
      <c r="AC15" s="75">
        <f>AC14</f>
        <v>374.3</v>
      </c>
      <c r="AD15" s="75"/>
      <c r="AE15" s="75">
        <f>AE14</f>
        <v>0</v>
      </c>
      <c r="AF15" s="94"/>
      <c r="AG15" s="152"/>
    </row>
    <row r="16" spans="1:33" ht="23.25">
      <c r="A16" s="73"/>
      <c r="B16" s="103" t="s">
        <v>32</v>
      </c>
      <c r="C16" s="104">
        <f>C15</f>
        <v>1179.5</v>
      </c>
      <c r="D16" s="104">
        <f>D15</f>
        <v>0</v>
      </c>
      <c r="E16" s="104">
        <f>E15</f>
        <v>19</v>
      </c>
      <c r="F16" s="104">
        <f>F14</f>
        <v>19</v>
      </c>
      <c r="G16" s="104">
        <f>G15</f>
        <v>1.6108520559559136</v>
      </c>
      <c r="H16" s="104">
        <f>H14</f>
        <v>0</v>
      </c>
      <c r="I16" s="104">
        <v>0</v>
      </c>
      <c r="J16" s="75">
        <f>J15</f>
        <v>19</v>
      </c>
      <c r="K16" s="99">
        <v>0</v>
      </c>
      <c r="L16" s="99">
        <v>0</v>
      </c>
      <c r="M16" s="75">
        <f>M15</f>
        <v>0</v>
      </c>
      <c r="N16" s="75"/>
      <c r="O16" s="75">
        <f>O15</f>
        <v>411.9</v>
      </c>
      <c r="P16" s="75"/>
      <c r="Q16" s="75">
        <f>Q15</f>
        <v>0</v>
      </c>
      <c r="R16" s="75"/>
      <c r="S16" s="75">
        <v>0</v>
      </c>
      <c r="T16" s="75"/>
      <c r="U16" s="75">
        <v>0</v>
      </c>
      <c r="V16" s="75"/>
      <c r="W16" s="75">
        <v>0</v>
      </c>
      <c r="X16" s="75"/>
      <c r="Y16" s="75">
        <f>Y15</f>
        <v>0</v>
      </c>
      <c r="Z16" s="75"/>
      <c r="AA16" s="75">
        <f>AA15</f>
        <v>374.3</v>
      </c>
      <c r="AB16" s="75"/>
      <c r="AC16" s="75">
        <f>AC15</f>
        <v>374.3</v>
      </c>
      <c r="AD16" s="75"/>
      <c r="AE16" s="75">
        <v>0</v>
      </c>
      <c r="AF16" s="94"/>
      <c r="AG16" s="152"/>
    </row>
    <row r="17" spans="1:33" ht="23.25">
      <c r="A17" s="73"/>
      <c r="B17" s="103"/>
      <c r="C17" s="104"/>
      <c r="D17" s="104"/>
      <c r="E17" s="104"/>
      <c r="F17" s="104"/>
      <c r="G17" s="104"/>
      <c r="H17" s="104"/>
      <c r="I17" s="104"/>
      <c r="J17" s="75"/>
      <c r="K17" s="99"/>
      <c r="L17" s="99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94"/>
      <c r="AG17" s="152"/>
    </row>
    <row r="18" spans="1:33" ht="180.75" customHeight="1">
      <c r="A18" s="73"/>
      <c r="B18" s="101" t="s">
        <v>56</v>
      </c>
      <c r="C18" s="104"/>
      <c r="D18" s="104"/>
      <c r="E18" s="104"/>
      <c r="F18" s="104"/>
      <c r="G18" s="104"/>
      <c r="H18" s="104"/>
      <c r="I18" s="104"/>
      <c r="J18" s="75"/>
      <c r="K18" s="99"/>
      <c r="L18" s="99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94"/>
      <c r="AG18" s="113"/>
    </row>
    <row r="19" spans="1:33" ht="22.5">
      <c r="A19" s="73"/>
      <c r="B19" s="101" t="s">
        <v>33</v>
      </c>
      <c r="C19" s="104"/>
      <c r="D19" s="104"/>
      <c r="E19" s="104"/>
      <c r="F19" s="104"/>
      <c r="G19" s="104"/>
      <c r="H19" s="104"/>
      <c r="I19" s="104"/>
      <c r="J19" s="75"/>
      <c r="K19" s="99"/>
      <c r="L19" s="99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94"/>
      <c r="AG19" s="113"/>
    </row>
    <row r="20" spans="1:33" ht="23.25">
      <c r="A20" s="73"/>
      <c r="B20" s="103" t="s">
        <v>32</v>
      </c>
      <c r="C20" s="104"/>
      <c r="D20" s="104"/>
      <c r="E20" s="104"/>
      <c r="F20" s="104"/>
      <c r="G20" s="104"/>
      <c r="H20" s="104"/>
      <c r="I20" s="104"/>
      <c r="J20" s="75"/>
      <c r="K20" s="99"/>
      <c r="L20" s="99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94"/>
      <c r="AG20" s="113"/>
    </row>
    <row r="21" spans="1:53" s="6" customFormat="1" ht="123.75" customHeight="1">
      <c r="A21" s="62"/>
      <c r="B21" s="101" t="s">
        <v>35</v>
      </c>
      <c r="C21" s="105"/>
      <c r="D21" s="105"/>
      <c r="E21" s="105"/>
      <c r="F21" s="105"/>
      <c r="G21" s="104"/>
      <c r="H21" s="104"/>
      <c r="I21" s="105"/>
      <c r="J21" s="76"/>
      <c r="K21" s="110"/>
      <c r="L21" s="110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95"/>
      <c r="AG21" s="113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s="6" customFormat="1" ht="23.25">
      <c r="A22" s="62"/>
      <c r="B22" s="103" t="s">
        <v>31</v>
      </c>
      <c r="C22" s="106"/>
      <c r="D22" s="106"/>
      <c r="E22" s="106"/>
      <c r="F22" s="106"/>
      <c r="G22" s="104"/>
      <c r="H22" s="104"/>
      <c r="I22" s="106"/>
      <c r="J22" s="35"/>
      <c r="K22" s="100"/>
      <c r="L22" s="100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95"/>
      <c r="AG22" s="113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6" customFormat="1" ht="101.25" customHeight="1">
      <c r="A23" s="62"/>
      <c r="B23" s="103" t="s">
        <v>34</v>
      </c>
      <c r="C23" s="106">
        <f>I23+K23+M23+O23+Q23+S23+U23+W23+Y23+AA23+AC23+AE23</f>
        <v>259.7</v>
      </c>
      <c r="D23" s="106">
        <f>I23</f>
        <v>0</v>
      </c>
      <c r="E23" s="106">
        <f>J23+L23+N23+P23+R23+T23+V23+X23+Z23+AB23+AD23</f>
        <v>0</v>
      </c>
      <c r="F23" s="106">
        <f>E23</f>
        <v>0</v>
      </c>
      <c r="G23" s="104">
        <f>E23*100/C23</f>
        <v>0</v>
      </c>
      <c r="H23" s="104">
        <v>0</v>
      </c>
      <c r="I23" s="106">
        <v>0</v>
      </c>
      <c r="J23" s="35">
        <v>0</v>
      </c>
      <c r="K23" s="100">
        <v>0</v>
      </c>
      <c r="L23" s="100">
        <v>0</v>
      </c>
      <c r="M23" s="35">
        <v>0</v>
      </c>
      <c r="N23" s="35"/>
      <c r="O23" s="35">
        <v>0</v>
      </c>
      <c r="P23" s="35"/>
      <c r="Q23" s="35">
        <v>129.85</v>
      </c>
      <c r="R23" s="35"/>
      <c r="S23" s="35">
        <v>0</v>
      </c>
      <c r="T23" s="35"/>
      <c r="U23" s="35">
        <v>0</v>
      </c>
      <c r="V23" s="35"/>
      <c r="W23" s="35">
        <v>0</v>
      </c>
      <c r="X23" s="35"/>
      <c r="Y23" s="35">
        <v>0</v>
      </c>
      <c r="Z23" s="35"/>
      <c r="AA23" s="35">
        <v>0</v>
      </c>
      <c r="AB23" s="35"/>
      <c r="AC23" s="35">
        <v>129.85</v>
      </c>
      <c r="AD23" s="35"/>
      <c r="AE23" s="35">
        <v>0</v>
      </c>
      <c r="AF23" s="95"/>
      <c r="AG23" s="113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s="6" customFormat="1" ht="111.75" customHeight="1">
      <c r="A24" s="62"/>
      <c r="B24" s="60" t="s">
        <v>36</v>
      </c>
      <c r="C24" s="35">
        <f>I24+K24+M24+O24+Q24+S24+U24+W24+Y24+AA24+AC24+AE24</f>
        <v>2202.4</v>
      </c>
      <c r="D24" s="35">
        <f>K24</f>
        <v>142.18579</v>
      </c>
      <c r="E24" s="35">
        <f>J24+L24+N24+P24+R24+T24+V24+X24+Z24+AB24+AD24</f>
        <v>50.88397</v>
      </c>
      <c r="F24" s="35">
        <f>J24+L24+N24+P24+R24+T24+V24+X24+Z24+AB24+AD24+AF24</f>
        <v>50.88397</v>
      </c>
      <c r="G24" s="75">
        <f>E24*100/C24</f>
        <v>2.310387304758445</v>
      </c>
      <c r="H24" s="75">
        <f>E24*100/D24</f>
        <v>35.7869587389851</v>
      </c>
      <c r="I24" s="35">
        <v>60.44479</v>
      </c>
      <c r="J24" s="35">
        <v>16.40891</v>
      </c>
      <c r="K24" s="100">
        <v>142.18579</v>
      </c>
      <c r="L24" s="100">
        <v>34.47506</v>
      </c>
      <c r="M24" s="35">
        <v>632.28304</v>
      </c>
      <c r="N24" s="35"/>
      <c r="O24" s="35">
        <v>306.12779</v>
      </c>
      <c r="P24" s="35"/>
      <c r="Q24" s="35">
        <v>78.42879</v>
      </c>
      <c r="R24" s="35"/>
      <c r="S24" s="35">
        <v>43.18579</v>
      </c>
      <c r="T24" s="35"/>
      <c r="U24" s="35">
        <v>92.68579</v>
      </c>
      <c r="V24" s="35"/>
      <c r="W24" s="35">
        <v>384.76779</v>
      </c>
      <c r="X24" s="35"/>
      <c r="Y24" s="35">
        <v>43.18579</v>
      </c>
      <c r="Z24" s="35"/>
      <c r="AA24" s="35">
        <v>332.68579</v>
      </c>
      <c r="AB24" s="35"/>
      <c r="AC24" s="35">
        <v>43.18579</v>
      </c>
      <c r="AD24" s="35"/>
      <c r="AE24" s="35">
        <v>43.23306</v>
      </c>
      <c r="AF24" s="95"/>
      <c r="AG24" s="125" t="s">
        <v>60</v>
      </c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s="6" customFormat="1" ht="22.5">
      <c r="A25" s="62"/>
      <c r="B25" s="61" t="s">
        <v>33</v>
      </c>
      <c r="C25" s="35">
        <f>C23+C24</f>
        <v>2462.1</v>
      </c>
      <c r="D25" s="35">
        <f>SUM(D23:D24)</f>
        <v>142.18579</v>
      </c>
      <c r="E25" s="35">
        <f>E23+E24</f>
        <v>50.88397</v>
      </c>
      <c r="F25" s="35">
        <f>F23+F24</f>
        <v>50.88397</v>
      </c>
      <c r="G25" s="75">
        <f>D25*100/C25</f>
        <v>5.774980301368751</v>
      </c>
      <c r="H25" s="75">
        <f>E25*100/D25</f>
        <v>35.7869587389851</v>
      </c>
      <c r="I25" s="35">
        <f>SUM(I23:I24)</f>
        <v>60.44479</v>
      </c>
      <c r="J25" s="35">
        <f>J23+J24</f>
        <v>16.40891</v>
      </c>
      <c r="K25" s="100">
        <f>SUM(K23:K24)</f>
        <v>142.18579</v>
      </c>
      <c r="L25" s="100">
        <f>L23+L24</f>
        <v>34.47506</v>
      </c>
      <c r="M25" s="35">
        <f>SUM(M23:M24)</f>
        <v>632.28304</v>
      </c>
      <c r="N25" s="35"/>
      <c r="O25" s="35">
        <f>SUM(O23:O24)</f>
        <v>306.12779</v>
      </c>
      <c r="P25" s="35"/>
      <c r="Q25" s="35">
        <f>SUM(Q23:Q24)</f>
        <v>208.27879000000001</v>
      </c>
      <c r="R25" s="35"/>
      <c r="S25" s="35">
        <f>SUM(S23:S24)</f>
        <v>43.18579</v>
      </c>
      <c r="T25" s="35"/>
      <c r="U25" s="35">
        <f aca="true" t="shared" si="1" ref="U25:AA25">SUM(U23:U24)</f>
        <v>92.68579</v>
      </c>
      <c r="V25" s="35"/>
      <c r="W25" s="35">
        <f t="shared" si="1"/>
        <v>384.76779</v>
      </c>
      <c r="X25" s="35"/>
      <c r="Y25" s="35">
        <f t="shared" si="1"/>
        <v>43.18579</v>
      </c>
      <c r="Z25" s="35"/>
      <c r="AA25" s="35">
        <f t="shared" si="1"/>
        <v>332.68579</v>
      </c>
      <c r="AB25" s="35"/>
      <c r="AC25" s="35">
        <f>SUM(AC23:AC24)</f>
        <v>173.03579</v>
      </c>
      <c r="AD25" s="35"/>
      <c r="AE25" s="35">
        <f>SUM(AE23:AE24)</f>
        <v>43.23306</v>
      </c>
      <c r="AF25" s="95"/>
      <c r="AG25" s="126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s="6" customFormat="1" ht="23.25">
      <c r="A26" s="62"/>
      <c r="B26" s="60" t="s">
        <v>32</v>
      </c>
      <c r="C26" s="35">
        <f aca="true" t="shared" si="2" ref="C26:I26">C25</f>
        <v>2462.1</v>
      </c>
      <c r="D26" s="35">
        <f t="shared" si="2"/>
        <v>142.18579</v>
      </c>
      <c r="E26" s="35">
        <f t="shared" si="2"/>
        <v>50.88397</v>
      </c>
      <c r="F26" s="35">
        <f t="shared" si="2"/>
        <v>50.88397</v>
      </c>
      <c r="G26" s="75">
        <f t="shared" si="2"/>
        <v>5.774980301368751</v>
      </c>
      <c r="H26" s="75">
        <f t="shared" si="2"/>
        <v>35.7869587389851</v>
      </c>
      <c r="I26" s="35">
        <f t="shared" si="2"/>
        <v>60.44479</v>
      </c>
      <c r="J26" s="35">
        <f>J25</f>
        <v>16.40891</v>
      </c>
      <c r="K26" s="100">
        <f>K25</f>
        <v>142.18579</v>
      </c>
      <c r="L26" s="100">
        <f>L25</f>
        <v>34.47506</v>
      </c>
      <c r="M26" s="35">
        <f>M25</f>
        <v>632.28304</v>
      </c>
      <c r="N26" s="35"/>
      <c r="O26" s="35">
        <f>O25</f>
        <v>306.12779</v>
      </c>
      <c r="P26" s="35"/>
      <c r="Q26" s="35">
        <f>Q25</f>
        <v>208.27879000000001</v>
      </c>
      <c r="R26" s="35"/>
      <c r="S26" s="35">
        <f>S25</f>
        <v>43.18579</v>
      </c>
      <c r="T26" s="35"/>
      <c r="U26" s="35">
        <f aca="true" t="shared" si="3" ref="U26:AA26">U25</f>
        <v>92.68579</v>
      </c>
      <c r="V26" s="35"/>
      <c r="W26" s="35">
        <f t="shared" si="3"/>
        <v>384.76779</v>
      </c>
      <c r="X26" s="35"/>
      <c r="Y26" s="35">
        <f t="shared" si="3"/>
        <v>43.18579</v>
      </c>
      <c r="Z26" s="35"/>
      <c r="AA26" s="35">
        <f t="shared" si="3"/>
        <v>332.68579</v>
      </c>
      <c r="AB26" s="35"/>
      <c r="AC26" s="35">
        <f>AC25</f>
        <v>173.03579</v>
      </c>
      <c r="AD26" s="35"/>
      <c r="AE26" s="35">
        <f>AE25</f>
        <v>43.23306</v>
      </c>
      <c r="AF26" s="95"/>
      <c r="AG26" s="126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</row>
    <row r="27" spans="1:53" s="6" customFormat="1" ht="23.25">
      <c r="A27" s="62"/>
      <c r="B27" s="60"/>
      <c r="C27" s="35"/>
      <c r="D27" s="35"/>
      <c r="E27" s="35"/>
      <c r="F27" s="35"/>
      <c r="G27" s="75"/>
      <c r="H27" s="75"/>
      <c r="I27" s="35"/>
      <c r="J27" s="35"/>
      <c r="K27" s="100"/>
      <c r="L27" s="100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95"/>
      <c r="AG27" s="126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s="6" customFormat="1" ht="112.5">
      <c r="A28" s="62"/>
      <c r="B28" s="61" t="s">
        <v>37</v>
      </c>
      <c r="C28" s="35"/>
      <c r="D28" s="35"/>
      <c r="E28" s="35"/>
      <c r="F28" s="35"/>
      <c r="G28" s="75"/>
      <c r="H28" s="75"/>
      <c r="I28" s="35"/>
      <c r="J28" s="35"/>
      <c r="K28" s="100"/>
      <c r="L28" s="100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95"/>
      <c r="AG28" s="126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s="6" customFormat="1" ht="23.25">
      <c r="A29" s="62"/>
      <c r="B29" s="60" t="s">
        <v>31</v>
      </c>
      <c r="C29" s="35"/>
      <c r="D29" s="35"/>
      <c r="E29" s="35"/>
      <c r="F29" s="35"/>
      <c r="G29" s="75"/>
      <c r="H29" s="75"/>
      <c r="I29" s="35"/>
      <c r="J29" s="35"/>
      <c r="K29" s="100"/>
      <c r="L29" s="100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28"/>
      <c r="AF29" s="96"/>
      <c r="AG29" s="126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s="6" customFormat="1" ht="144.75" customHeight="1">
      <c r="A30" s="62"/>
      <c r="B30" s="60" t="s">
        <v>38</v>
      </c>
      <c r="C30" s="35">
        <f>I30+K30+M30+O30+Q30+S30+U30+W30+Y30+AA30+AC30+AE30</f>
        <v>14406.199999999997</v>
      </c>
      <c r="D30" s="35">
        <f>K30</f>
        <v>1394.14</v>
      </c>
      <c r="E30" s="35">
        <f>J30+L30+N30+P30+R30+T30+V30+X30+Z30+AB30+AD30+AF30</f>
        <v>4015.11586</v>
      </c>
      <c r="F30" s="35">
        <f>E30</f>
        <v>4015.11586</v>
      </c>
      <c r="G30" s="75">
        <f>E30*100/C30</f>
        <v>27.870749121905853</v>
      </c>
      <c r="H30" s="75">
        <f>E30*100/D30</f>
        <v>287.9994735105513</v>
      </c>
      <c r="I30" s="35">
        <v>3374.225</v>
      </c>
      <c r="J30" s="35">
        <v>2529.26344</v>
      </c>
      <c r="K30" s="100">
        <v>1394.14</v>
      </c>
      <c r="L30" s="100">
        <v>1485.85242</v>
      </c>
      <c r="M30" s="35">
        <v>683.827</v>
      </c>
      <c r="N30" s="35"/>
      <c r="O30" s="35">
        <v>1201.413</v>
      </c>
      <c r="P30" s="35"/>
      <c r="Q30" s="35">
        <v>1274.23</v>
      </c>
      <c r="R30" s="35"/>
      <c r="S30" s="35">
        <v>736.975</v>
      </c>
      <c r="T30" s="35"/>
      <c r="U30" s="35">
        <v>1419.282</v>
      </c>
      <c r="V30" s="35"/>
      <c r="W30" s="35">
        <v>575.415</v>
      </c>
      <c r="X30" s="35"/>
      <c r="Y30" s="35">
        <v>604.089</v>
      </c>
      <c r="Z30" s="35"/>
      <c r="AA30" s="35">
        <v>1117.784</v>
      </c>
      <c r="AB30" s="35"/>
      <c r="AC30" s="35">
        <v>538.032</v>
      </c>
      <c r="AD30" s="35"/>
      <c r="AE30" s="28">
        <v>1486.788</v>
      </c>
      <c r="AF30" s="96"/>
      <c r="AG30" s="127" t="s">
        <v>61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s="6" customFormat="1" ht="142.5" customHeight="1">
      <c r="A31" s="62"/>
      <c r="B31" s="60" t="s">
        <v>39</v>
      </c>
      <c r="C31" s="35">
        <f>I31+K31+M31+O31+Q31+S31+U31+W31+Y31+AA31+AC31+AE31</f>
        <v>16938.6</v>
      </c>
      <c r="D31" s="35">
        <f>K31</f>
        <v>578.18666</v>
      </c>
      <c r="E31" s="35">
        <f>J31+L31+N31+P31+R31+T31+V31+X31+Z31+AB31+AD31</f>
        <v>777.13759</v>
      </c>
      <c r="F31" s="35">
        <f>E31</f>
        <v>777.13759</v>
      </c>
      <c r="G31" s="35">
        <f>E31*100/C31</f>
        <v>4.587968250032471</v>
      </c>
      <c r="H31" s="35">
        <f>E31*100/D31</f>
        <v>134.40946389181656</v>
      </c>
      <c r="I31" s="35">
        <v>764.31666</v>
      </c>
      <c r="J31" s="35">
        <v>345.46414</v>
      </c>
      <c r="K31" s="100">
        <v>578.18666</v>
      </c>
      <c r="L31" s="100">
        <v>431.67345</v>
      </c>
      <c r="M31" s="35">
        <v>369.86666</v>
      </c>
      <c r="N31" s="35"/>
      <c r="O31" s="35">
        <v>1681.66666</v>
      </c>
      <c r="P31" s="35"/>
      <c r="Q31" s="35">
        <v>992.00666</v>
      </c>
      <c r="R31" s="35"/>
      <c r="S31" s="35">
        <v>1626.04666</v>
      </c>
      <c r="T31" s="35"/>
      <c r="U31" s="35">
        <v>3523.87032</v>
      </c>
      <c r="V31" s="35"/>
      <c r="W31" s="35">
        <v>2112.55666</v>
      </c>
      <c r="X31" s="35"/>
      <c r="Y31" s="35">
        <v>1299.79666</v>
      </c>
      <c r="Z31" s="35"/>
      <c r="AA31" s="35">
        <v>1967.12666</v>
      </c>
      <c r="AB31" s="35"/>
      <c r="AC31" s="35">
        <v>392.36666</v>
      </c>
      <c r="AD31" s="35"/>
      <c r="AE31" s="28">
        <v>1630.79308</v>
      </c>
      <c r="AF31" s="124"/>
      <c r="AG31" s="125" t="s">
        <v>58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s="6" customFormat="1" ht="166.5">
      <c r="A32" s="62"/>
      <c r="B32" s="60" t="s">
        <v>40</v>
      </c>
      <c r="C32" s="35">
        <f>I32+K32+M32+O32+Q32+S32+U32+W32+Y32+AA32+AC32+AE32</f>
        <v>2393.2</v>
      </c>
      <c r="D32" s="35">
        <f>K32</f>
        <v>183.176</v>
      </c>
      <c r="E32" s="35">
        <f>J32+L32+N32+P32+R32+T32+V32+X32+Z32+AB32+AD32</f>
        <v>167.5694</v>
      </c>
      <c r="F32" s="35">
        <f>E32</f>
        <v>167.5694</v>
      </c>
      <c r="G32" s="35">
        <f>E32*100/C32</f>
        <v>7.001897041617918</v>
      </c>
      <c r="H32" s="35">
        <f>E32*100/D32</f>
        <v>91.47999737956937</v>
      </c>
      <c r="I32" s="35">
        <v>137.6</v>
      </c>
      <c r="J32" s="35">
        <v>72.8</v>
      </c>
      <c r="K32" s="100">
        <v>183.176</v>
      </c>
      <c r="L32" s="100">
        <v>94.7694</v>
      </c>
      <c r="M32" s="35">
        <v>231.286</v>
      </c>
      <c r="N32" s="35"/>
      <c r="O32" s="35">
        <v>229.424</v>
      </c>
      <c r="P32" s="35"/>
      <c r="Q32" s="35">
        <v>301.41</v>
      </c>
      <c r="R32" s="35"/>
      <c r="S32" s="35">
        <v>45.624</v>
      </c>
      <c r="T32" s="35"/>
      <c r="U32" s="35">
        <v>190.4</v>
      </c>
      <c r="V32" s="35"/>
      <c r="W32" s="35">
        <v>34</v>
      </c>
      <c r="X32" s="35"/>
      <c r="Y32" s="35">
        <v>76</v>
      </c>
      <c r="Z32" s="35"/>
      <c r="AA32" s="35">
        <v>342.2</v>
      </c>
      <c r="AB32" s="35"/>
      <c r="AC32" s="35">
        <v>321.4</v>
      </c>
      <c r="AD32" s="35"/>
      <c r="AE32" s="28">
        <v>300.68</v>
      </c>
      <c r="AF32" s="96"/>
      <c r="AG32" s="126" t="s">
        <v>59</v>
      </c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67" s="6" customFormat="1" ht="22.5">
      <c r="A33" s="62"/>
      <c r="B33" s="61" t="s">
        <v>33</v>
      </c>
      <c r="C33" s="35">
        <f>C30+C31+C32</f>
        <v>33737.99999999999</v>
      </c>
      <c r="D33" s="35">
        <f>K33</f>
        <v>2155.50266</v>
      </c>
      <c r="E33" s="35">
        <f>J33+L33+N33+P33+R33+T33+V33+X33+Z33+AB33</f>
        <v>4959.8228500000005</v>
      </c>
      <c r="F33" s="35">
        <f>F30+F31+F32</f>
        <v>4959.8228500000005</v>
      </c>
      <c r="G33" s="112">
        <f>E33*100/C33</f>
        <v>14.700998429071081</v>
      </c>
      <c r="H33" s="112">
        <f>E33*100/D33</f>
        <v>230.10052096154686</v>
      </c>
      <c r="I33" s="35">
        <f>SUM(I30:I32)</f>
        <v>4276.14166</v>
      </c>
      <c r="J33" s="35">
        <f>J30+J31+J32</f>
        <v>2947.5275800000004</v>
      </c>
      <c r="K33" s="100">
        <f>SUM(K30:K32)</f>
        <v>2155.50266</v>
      </c>
      <c r="L33" s="100">
        <f>L30+L31+L32</f>
        <v>2012.2952699999998</v>
      </c>
      <c r="M33" s="35">
        <f>SUM(M30:M32)</f>
        <v>1284.97966</v>
      </c>
      <c r="N33" s="35"/>
      <c r="O33" s="35">
        <f>SUM(O30:O32)</f>
        <v>3112.5036600000003</v>
      </c>
      <c r="P33" s="35"/>
      <c r="Q33" s="35">
        <f>SUM(Q30:Q32)</f>
        <v>2567.64666</v>
      </c>
      <c r="R33" s="35"/>
      <c r="S33" s="35">
        <f>S30+S31+S32</f>
        <v>2408.6456599999997</v>
      </c>
      <c r="T33" s="35"/>
      <c r="U33" s="35">
        <f aca="true" t="shared" si="4" ref="U33:AA33">SUM(U30:U32)</f>
        <v>5133.55232</v>
      </c>
      <c r="V33" s="35"/>
      <c r="W33" s="35">
        <f t="shared" si="4"/>
        <v>2721.97166</v>
      </c>
      <c r="X33" s="35"/>
      <c r="Y33" s="35">
        <f t="shared" si="4"/>
        <v>1979.88566</v>
      </c>
      <c r="Z33" s="35"/>
      <c r="AA33" s="35">
        <f t="shared" si="4"/>
        <v>3427.11066</v>
      </c>
      <c r="AB33" s="35"/>
      <c r="AC33" s="35">
        <f>SUM(AC30:AC32)</f>
        <v>1251.79866</v>
      </c>
      <c r="AD33" s="35"/>
      <c r="AE33" s="28">
        <f>SUM(AE30:AE32)</f>
        <v>3418.2610799999998</v>
      </c>
      <c r="AF33" s="96"/>
      <c r="AG33" s="113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</row>
    <row r="34" spans="1:67" s="6" customFormat="1" ht="23.25">
      <c r="A34" s="62"/>
      <c r="B34" s="60" t="s">
        <v>32</v>
      </c>
      <c r="C34" s="35">
        <f aca="true" t="shared" si="5" ref="C34:I34">C33</f>
        <v>33737.99999999999</v>
      </c>
      <c r="D34" s="35">
        <f t="shared" si="5"/>
        <v>2155.50266</v>
      </c>
      <c r="E34" s="35">
        <f t="shared" si="5"/>
        <v>4959.8228500000005</v>
      </c>
      <c r="F34" s="35">
        <f t="shared" si="5"/>
        <v>4959.8228500000005</v>
      </c>
      <c r="G34" s="112">
        <f t="shared" si="5"/>
        <v>14.700998429071081</v>
      </c>
      <c r="H34" s="112">
        <f t="shared" si="5"/>
        <v>230.10052096154686</v>
      </c>
      <c r="I34" s="35">
        <f t="shared" si="5"/>
        <v>4276.14166</v>
      </c>
      <c r="J34" s="35">
        <f>J33</f>
        <v>2947.5275800000004</v>
      </c>
      <c r="K34" s="100">
        <f aca="true" t="shared" si="6" ref="K34:AC34">K33</f>
        <v>2155.50266</v>
      </c>
      <c r="L34" s="100">
        <f>L30+L31+L32</f>
        <v>2012.2952699999998</v>
      </c>
      <c r="M34" s="35">
        <f t="shared" si="6"/>
        <v>1284.97966</v>
      </c>
      <c r="N34" s="35"/>
      <c r="O34" s="35">
        <f t="shared" si="6"/>
        <v>3112.5036600000003</v>
      </c>
      <c r="P34" s="35"/>
      <c r="Q34" s="35">
        <f t="shared" si="6"/>
        <v>2567.64666</v>
      </c>
      <c r="R34" s="35"/>
      <c r="S34" s="35">
        <f t="shared" si="6"/>
        <v>2408.6456599999997</v>
      </c>
      <c r="T34" s="35"/>
      <c r="U34" s="35">
        <f t="shared" si="6"/>
        <v>5133.55232</v>
      </c>
      <c r="V34" s="35"/>
      <c r="W34" s="35">
        <f t="shared" si="6"/>
        <v>2721.97166</v>
      </c>
      <c r="X34" s="35"/>
      <c r="Y34" s="35">
        <f t="shared" si="6"/>
        <v>1979.88566</v>
      </c>
      <c r="Z34" s="35"/>
      <c r="AA34" s="35">
        <f t="shared" si="6"/>
        <v>3427.11066</v>
      </c>
      <c r="AB34" s="35"/>
      <c r="AC34" s="35">
        <f t="shared" si="6"/>
        <v>1251.79866</v>
      </c>
      <c r="AD34" s="35"/>
      <c r="AE34" s="28">
        <f>AE33</f>
        <v>3418.2610799999998</v>
      </c>
      <c r="AF34" s="96"/>
      <c r="AG34" s="113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</row>
    <row r="35" spans="1:67" s="6" customFormat="1" ht="18.75" customHeight="1">
      <c r="A35" s="62"/>
      <c r="B35" s="58"/>
      <c r="C35" s="35"/>
      <c r="D35" s="35"/>
      <c r="E35" s="35"/>
      <c r="F35" s="35"/>
      <c r="G35" s="112"/>
      <c r="H35" s="112"/>
      <c r="I35" s="35"/>
      <c r="J35" s="35"/>
      <c r="K35" s="100"/>
      <c r="L35" s="100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28"/>
      <c r="AF35" s="96"/>
      <c r="AG35" s="113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</row>
    <row r="36" spans="1:67" s="11" customFormat="1" ht="22.5">
      <c r="A36" s="84"/>
      <c r="B36" s="85" t="s">
        <v>0</v>
      </c>
      <c r="C36" s="86">
        <f>C15+C25+C33</f>
        <v>37379.59999999999</v>
      </c>
      <c r="D36" s="86">
        <f>D15+D26+D33</f>
        <v>2297.68845</v>
      </c>
      <c r="E36" s="86">
        <f>E15+E25+E33</f>
        <v>5029.70682</v>
      </c>
      <c r="F36" s="86">
        <f>F15+F25+F33</f>
        <v>5029.70682</v>
      </c>
      <c r="G36" s="86">
        <f>E36*100/C36</f>
        <v>13.45575345910604</v>
      </c>
      <c r="H36" s="86">
        <f>E36*100/D36</f>
        <v>218.90290739808523</v>
      </c>
      <c r="I36" s="86">
        <f>I15+I25+I33</f>
        <v>4355.58645</v>
      </c>
      <c r="J36" s="86">
        <f>J15+J25+J33</f>
        <v>2982.9364900000005</v>
      </c>
      <c r="K36" s="86">
        <f>K15+K25+K33</f>
        <v>2297.68845</v>
      </c>
      <c r="L36" s="86">
        <f>L15+L25+L33</f>
        <v>2046.7703299999998</v>
      </c>
      <c r="M36" s="86">
        <f>M15+M25+M33</f>
        <v>1917.2627</v>
      </c>
      <c r="N36" s="86"/>
      <c r="O36" s="86">
        <f>O15+O25+O33</f>
        <v>3830.5314500000004</v>
      </c>
      <c r="P36" s="86"/>
      <c r="Q36" s="86">
        <f aca="true" t="shared" si="7" ref="Q36:W36">Q15+Q25+Q33</f>
        <v>2775.9254499999997</v>
      </c>
      <c r="R36" s="86"/>
      <c r="S36" s="86">
        <f t="shared" si="7"/>
        <v>2451.8314499999997</v>
      </c>
      <c r="T36" s="86"/>
      <c r="U36" s="86">
        <f t="shared" si="7"/>
        <v>5226.23811</v>
      </c>
      <c r="V36" s="86"/>
      <c r="W36" s="86">
        <f t="shared" si="7"/>
        <v>3106.73945</v>
      </c>
      <c r="X36" s="86"/>
      <c r="Y36" s="86">
        <f>Y15+Y25+Y33</f>
        <v>2023.07145</v>
      </c>
      <c r="Z36" s="86"/>
      <c r="AA36" s="86">
        <f>AA15+AA25+AA33</f>
        <v>4134.09645</v>
      </c>
      <c r="AB36" s="86"/>
      <c r="AC36" s="86">
        <f>AC15+AC25+AC33</f>
        <v>1799.13445</v>
      </c>
      <c r="AD36" s="86"/>
      <c r="AE36" s="86">
        <f>AE15+AE25+AE33</f>
        <v>3461.49414</v>
      </c>
      <c r="AF36" s="97"/>
      <c r="AG36" s="113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s="10" customFormat="1" ht="21.75">
      <c r="A37" s="87"/>
      <c r="B37" s="88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97"/>
      <c r="AG37" s="11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</row>
    <row r="38" spans="1:67" ht="102" customHeight="1">
      <c r="A38" s="64"/>
      <c r="B38" s="65" t="s">
        <v>28</v>
      </c>
      <c r="C38" s="65"/>
      <c r="D38" s="153" t="s">
        <v>24</v>
      </c>
      <c r="E38" s="153"/>
      <c r="F38" s="153"/>
      <c r="G38" s="153"/>
      <c r="H38" s="153"/>
      <c r="I38" s="153"/>
      <c r="J38" s="66"/>
      <c r="K38" s="43" t="s">
        <v>26</v>
      </c>
      <c r="L38" s="39"/>
      <c r="M38" s="150"/>
      <c r="N38" s="150"/>
      <c r="O38" s="150"/>
      <c r="P38" s="150"/>
      <c r="Q38" s="16"/>
      <c r="R38" s="16"/>
      <c r="S38" s="16"/>
      <c r="T38" s="16"/>
      <c r="U38" s="63"/>
      <c r="V38" s="63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</row>
    <row r="39" spans="1:22" ht="20.25">
      <c r="A39" s="64"/>
      <c r="B39" s="67"/>
      <c r="C39" s="67"/>
      <c r="D39" s="59"/>
      <c r="E39" s="59"/>
      <c r="F39" s="137" t="s">
        <v>25</v>
      </c>
      <c r="G39" s="137"/>
      <c r="H39" s="59"/>
      <c r="I39" s="68"/>
      <c r="J39" s="69" t="s">
        <v>21</v>
      </c>
      <c r="K39" s="70"/>
      <c r="L39" s="135" t="s">
        <v>22</v>
      </c>
      <c r="M39" s="135"/>
      <c r="N39" s="135"/>
      <c r="O39" s="135"/>
      <c r="P39" s="71"/>
      <c r="Q39" s="16"/>
      <c r="R39" s="16"/>
      <c r="S39" s="16"/>
      <c r="T39" s="16"/>
      <c r="U39" s="63"/>
      <c r="V39" s="63"/>
    </row>
    <row r="40" spans="2:22" ht="24.75" customHeight="1">
      <c r="B40" s="12"/>
      <c r="C40" s="136"/>
      <c r="D40" s="136"/>
      <c r="E40" s="30"/>
      <c r="F40" s="138"/>
      <c r="G40" s="138"/>
      <c r="H40" s="48"/>
      <c r="K40" s="45"/>
      <c r="L40" s="41"/>
      <c r="M40" s="45"/>
      <c r="N40" s="45"/>
      <c r="O40" s="45"/>
      <c r="P40" s="45"/>
      <c r="U40" s="63"/>
      <c r="V40" s="63"/>
    </row>
    <row r="41" spans="2:22" ht="93.75" customHeight="1">
      <c r="B41" s="156" t="s">
        <v>46</v>
      </c>
      <c r="C41" s="156"/>
      <c r="D41" s="157" t="s">
        <v>29</v>
      </c>
      <c r="E41" s="157"/>
      <c r="F41" s="157"/>
      <c r="G41" s="157"/>
      <c r="H41" s="157"/>
      <c r="I41" s="157"/>
      <c r="J41" s="31"/>
      <c r="K41" s="43" t="s">
        <v>27</v>
      </c>
      <c r="L41" s="39"/>
      <c r="M41" s="150"/>
      <c r="N41" s="150"/>
      <c r="O41" s="150"/>
      <c r="P41" s="150"/>
      <c r="U41" s="63"/>
      <c r="V41" s="63"/>
    </row>
    <row r="42" spans="2:22" ht="20.25">
      <c r="B42" s="133"/>
      <c r="C42" s="133"/>
      <c r="D42" s="72"/>
      <c r="E42" s="72"/>
      <c r="F42" s="134" t="s">
        <v>25</v>
      </c>
      <c r="G42" s="134"/>
      <c r="H42" s="72"/>
      <c r="I42" s="3"/>
      <c r="J42" s="34" t="s">
        <v>21</v>
      </c>
      <c r="K42" s="45"/>
      <c r="L42" s="135" t="s">
        <v>22</v>
      </c>
      <c r="M42" s="135"/>
      <c r="N42" s="135"/>
      <c r="O42" s="135"/>
      <c r="P42" s="44"/>
      <c r="U42" s="63"/>
      <c r="V42" s="63"/>
    </row>
    <row r="43" spans="1:22" ht="16.5">
      <c r="A43" s="12"/>
      <c r="B43" s="17"/>
      <c r="C43" s="19"/>
      <c r="D43" s="29"/>
      <c r="E43" s="29"/>
      <c r="F43" s="46"/>
      <c r="G43" s="29"/>
      <c r="H43" s="29"/>
      <c r="I43" s="16"/>
      <c r="J43" s="32"/>
      <c r="K43" s="44"/>
      <c r="L43" s="40"/>
      <c r="M43" s="44"/>
      <c r="N43" s="44"/>
      <c r="O43" s="44"/>
      <c r="P43" s="44"/>
      <c r="Q43" s="16"/>
      <c r="R43" s="16"/>
      <c r="S43" s="16"/>
      <c r="T43" s="16"/>
      <c r="U43" s="63"/>
      <c r="V43" s="63"/>
    </row>
    <row r="44" spans="1:22" ht="16.5">
      <c r="A44" s="12"/>
      <c r="B44" s="17"/>
      <c r="C44" s="19"/>
      <c r="D44" s="29"/>
      <c r="E44" s="29"/>
      <c r="F44" s="46"/>
      <c r="G44" s="29"/>
      <c r="H44" s="29"/>
      <c r="I44" s="16"/>
      <c r="J44" s="32"/>
      <c r="K44" s="44"/>
      <c r="L44" s="40"/>
      <c r="M44" s="44"/>
      <c r="N44" s="44"/>
      <c r="O44" s="44"/>
      <c r="P44" s="44"/>
      <c r="Q44" s="16"/>
      <c r="R44" s="16"/>
      <c r="S44" s="16"/>
      <c r="T44" s="16"/>
      <c r="U44" s="63"/>
      <c r="V44" s="63"/>
    </row>
    <row r="45" spans="1:22" ht="16.5">
      <c r="A45" s="12"/>
      <c r="B45" s="17"/>
      <c r="C45" s="19"/>
      <c r="D45" s="29"/>
      <c r="E45" s="29"/>
      <c r="F45" s="46"/>
      <c r="G45" s="29"/>
      <c r="H45" s="29"/>
      <c r="I45" s="16"/>
      <c r="J45" s="32"/>
      <c r="K45" s="44"/>
      <c r="L45" s="40"/>
      <c r="M45" s="44"/>
      <c r="N45" s="44"/>
      <c r="O45" s="44"/>
      <c r="P45" s="44"/>
      <c r="Q45" s="16"/>
      <c r="R45" s="16"/>
      <c r="S45" s="16"/>
      <c r="T45" s="16"/>
      <c r="U45" s="63"/>
      <c r="V45" s="63"/>
    </row>
    <row r="46" spans="1:53" s="2" customFormat="1" ht="16.5">
      <c r="A46" s="12"/>
      <c r="B46" s="17"/>
      <c r="C46" s="19"/>
      <c r="D46" s="29"/>
      <c r="E46" s="29"/>
      <c r="F46" s="46"/>
      <c r="G46" s="29"/>
      <c r="H46" s="29"/>
      <c r="I46" s="16"/>
      <c r="J46" s="32"/>
      <c r="K46" s="44"/>
      <c r="L46" s="40"/>
      <c r="M46" s="44"/>
      <c r="N46" s="44"/>
      <c r="O46" s="44"/>
      <c r="P46" s="44"/>
      <c r="Q46" s="16"/>
      <c r="R46" s="16"/>
      <c r="S46" s="16"/>
      <c r="T46" s="16"/>
      <c r="U46" s="63"/>
      <c r="V46" s="63"/>
      <c r="AG46" s="1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</row>
    <row r="47" spans="1:53" s="2" customFormat="1" ht="16.5">
      <c r="A47" s="12"/>
      <c r="B47" s="17"/>
      <c r="C47" s="19"/>
      <c r="D47" s="29"/>
      <c r="E47" s="29"/>
      <c r="F47" s="46"/>
      <c r="G47" s="29"/>
      <c r="H47" s="29"/>
      <c r="I47" s="16"/>
      <c r="J47" s="32"/>
      <c r="K47" s="44"/>
      <c r="L47" s="40"/>
      <c r="M47" s="44"/>
      <c r="N47" s="44"/>
      <c r="O47" s="44"/>
      <c r="P47" s="44"/>
      <c r="Q47" s="16"/>
      <c r="R47" s="16"/>
      <c r="S47" s="16"/>
      <c r="T47" s="16"/>
      <c r="U47" s="63"/>
      <c r="V47" s="63"/>
      <c r="AG47" s="1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</row>
    <row r="48" spans="1:53" s="2" customFormat="1" ht="16.5">
      <c r="A48" s="12"/>
      <c r="B48" s="17"/>
      <c r="C48" s="19"/>
      <c r="D48" s="29"/>
      <c r="E48" s="29"/>
      <c r="F48" s="46"/>
      <c r="G48" s="29"/>
      <c r="H48" s="29"/>
      <c r="I48" s="16"/>
      <c r="J48" s="32"/>
      <c r="K48" s="44"/>
      <c r="L48" s="40"/>
      <c r="M48" s="44"/>
      <c r="N48" s="44"/>
      <c r="O48" s="44"/>
      <c r="P48" s="44"/>
      <c r="Q48" s="16"/>
      <c r="R48" s="16"/>
      <c r="S48" s="16"/>
      <c r="T48" s="16"/>
      <c r="U48" s="63"/>
      <c r="V48" s="63"/>
      <c r="AG48" s="1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</row>
    <row r="49" spans="1:53" s="2" customFormat="1" ht="16.5">
      <c r="A49" s="12"/>
      <c r="B49" s="17"/>
      <c r="C49" s="19"/>
      <c r="D49" s="29"/>
      <c r="E49" s="29"/>
      <c r="F49" s="46"/>
      <c r="G49" s="29"/>
      <c r="H49" s="29"/>
      <c r="I49" s="16"/>
      <c r="J49" s="32"/>
      <c r="K49" s="44"/>
      <c r="L49" s="40"/>
      <c r="M49" s="44"/>
      <c r="N49" s="44"/>
      <c r="O49" s="44"/>
      <c r="P49" s="44"/>
      <c r="Q49" s="16"/>
      <c r="R49" s="16"/>
      <c r="S49" s="16"/>
      <c r="T49" s="16"/>
      <c r="U49" s="63"/>
      <c r="V49" s="63"/>
      <c r="AG49" s="1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</row>
    <row r="50" spans="1:53" s="2" customFormat="1" ht="16.5">
      <c r="A50" s="12"/>
      <c r="B50" s="17"/>
      <c r="C50" s="19"/>
      <c r="D50" s="29"/>
      <c r="E50" s="29"/>
      <c r="F50" s="46"/>
      <c r="G50" s="29"/>
      <c r="H50" s="29"/>
      <c r="I50" s="16"/>
      <c r="J50" s="32"/>
      <c r="K50" s="44"/>
      <c r="L50" s="40"/>
      <c r="M50" s="44"/>
      <c r="N50" s="44"/>
      <c r="O50" s="44"/>
      <c r="P50" s="44"/>
      <c r="Q50" s="16"/>
      <c r="R50" s="16"/>
      <c r="S50" s="16"/>
      <c r="T50" s="16"/>
      <c r="U50" s="63"/>
      <c r="V50" s="63"/>
      <c r="AG50" s="1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</row>
    <row r="51" spans="1:53" s="2" customFormat="1" ht="16.5">
      <c r="A51" s="3"/>
      <c r="B51" s="17"/>
      <c r="C51" s="154"/>
      <c r="D51" s="154"/>
      <c r="E51" s="29"/>
      <c r="F51" s="46"/>
      <c r="G51" s="155"/>
      <c r="H51" s="155"/>
      <c r="I51" s="16"/>
      <c r="J51" s="32"/>
      <c r="K51" s="44"/>
      <c r="L51" s="40"/>
      <c r="M51" s="44"/>
      <c r="N51" s="44"/>
      <c r="O51" s="44"/>
      <c r="P51" s="44"/>
      <c r="Q51" s="7"/>
      <c r="R51" s="7"/>
      <c r="S51" s="7"/>
      <c r="T51" s="7"/>
      <c r="U51" s="63"/>
      <c r="V51" s="63"/>
      <c r="AG51" s="1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</row>
    <row r="52" spans="1:53" s="2" customFormat="1" ht="15.75">
      <c r="A52" s="3"/>
      <c r="B52" s="1"/>
      <c r="D52" s="31"/>
      <c r="E52" s="31"/>
      <c r="F52" s="47"/>
      <c r="G52" s="31"/>
      <c r="H52" s="31"/>
      <c r="I52" s="7"/>
      <c r="J52" s="33"/>
      <c r="K52" s="45"/>
      <c r="L52" s="41"/>
      <c r="M52" s="45"/>
      <c r="N52" s="45"/>
      <c r="O52" s="45"/>
      <c r="P52" s="45"/>
      <c r="Q52" s="7"/>
      <c r="R52" s="7"/>
      <c r="S52" s="7"/>
      <c r="T52" s="7"/>
      <c r="U52" s="63"/>
      <c r="V52" s="63"/>
      <c r="AG52" s="1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</row>
    <row r="53" spans="1:53" s="2" customFormat="1" ht="15.75">
      <c r="A53" s="3"/>
      <c r="B53" s="1"/>
      <c r="D53" s="31"/>
      <c r="E53" s="31"/>
      <c r="F53" s="47"/>
      <c r="G53" s="31"/>
      <c r="H53" s="31"/>
      <c r="I53" s="7"/>
      <c r="J53" s="33"/>
      <c r="K53" s="45"/>
      <c r="L53" s="41"/>
      <c r="M53" s="45"/>
      <c r="N53" s="45"/>
      <c r="O53" s="45"/>
      <c r="P53" s="45"/>
      <c r="Q53" s="7"/>
      <c r="R53" s="7"/>
      <c r="S53" s="7"/>
      <c r="T53" s="7"/>
      <c r="U53" s="63"/>
      <c r="V53" s="63"/>
      <c r="AG53" s="1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</row>
    <row r="54" spans="1:53" s="2" customFormat="1" ht="15.75">
      <c r="A54" s="3"/>
      <c r="B54" s="1"/>
      <c r="D54" s="31"/>
      <c r="E54" s="31"/>
      <c r="F54" s="47"/>
      <c r="G54" s="31"/>
      <c r="H54" s="31"/>
      <c r="I54" s="7"/>
      <c r="J54" s="33"/>
      <c r="K54" s="45"/>
      <c r="L54" s="41"/>
      <c r="M54" s="45"/>
      <c r="N54" s="45"/>
      <c r="O54" s="45"/>
      <c r="P54" s="45"/>
      <c r="Q54" s="7"/>
      <c r="R54" s="7"/>
      <c r="S54" s="7"/>
      <c r="T54" s="7"/>
      <c r="U54" s="63"/>
      <c r="V54" s="63"/>
      <c r="AG54" s="1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</row>
    <row r="55" spans="1:53" s="2" customFormat="1" ht="15.75">
      <c r="A55" s="3"/>
      <c r="B55" s="1"/>
      <c r="D55" s="31"/>
      <c r="E55" s="31"/>
      <c r="F55" s="47"/>
      <c r="G55" s="31"/>
      <c r="H55" s="31"/>
      <c r="I55" s="7"/>
      <c r="J55" s="33"/>
      <c r="K55" s="45"/>
      <c r="L55" s="41"/>
      <c r="M55" s="45"/>
      <c r="N55" s="45"/>
      <c r="O55" s="45"/>
      <c r="P55" s="45"/>
      <c r="Q55" s="7"/>
      <c r="R55" s="7"/>
      <c r="S55" s="7"/>
      <c r="T55" s="7"/>
      <c r="U55" s="63"/>
      <c r="V55" s="63"/>
      <c r="AG55" s="1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</row>
    <row r="56" spans="1:53" s="2" customFormat="1" ht="15.75">
      <c r="A56" s="3"/>
      <c r="B56" s="1"/>
      <c r="D56" s="31"/>
      <c r="E56" s="31"/>
      <c r="F56" s="47"/>
      <c r="G56" s="31"/>
      <c r="H56" s="31"/>
      <c r="I56" s="7"/>
      <c r="J56" s="33"/>
      <c r="K56" s="45"/>
      <c r="L56" s="41"/>
      <c r="M56" s="45"/>
      <c r="N56" s="45"/>
      <c r="O56" s="45"/>
      <c r="P56" s="45"/>
      <c r="Q56" s="7"/>
      <c r="R56" s="7"/>
      <c r="S56" s="7"/>
      <c r="T56" s="7"/>
      <c r="U56" s="63"/>
      <c r="V56" s="63"/>
      <c r="AG56" s="1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</row>
    <row r="57" spans="1:53" s="2" customFormat="1" ht="15.75">
      <c r="A57" s="3"/>
      <c r="B57" s="1"/>
      <c r="D57" s="31"/>
      <c r="E57" s="31"/>
      <c r="F57" s="47"/>
      <c r="G57" s="31"/>
      <c r="H57" s="31"/>
      <c r="I57" s="7"/>
      <c r="J57" s="33"/>
      <c r="K57" s="45"/>
      <c r="L57" s="41"/>
      <c r="M57" s="45"/>
      <c r="N57" s="45"/>
      <c r="O57" s="45"/>
      <c r="P57" s="45"/>
      <c r="Q57" s="7"/>
      <c r="R57" s="7"/>
      <c r="S57" s="7"/>
      <c r="T57" s="7"/>
      <c r="U57" s="63"/>
      <c r="V57" s="63"/>
      <c r="AG57" s="1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</row>
    <row r="58" spans="1:53" s="2" customFormat="1" ht="15.75">
      <c r="A58" s="3"/>
      <c r="B58" s="1"/>
      <c r="D58" s="31"/>
      <c r="E58" s="31"/>
      <c r="F58" s="47"/>
      <c r="G58" s="31"/>
      <c r="H58" s="31"/>
      <c r="I58" s="7"/>
      <c r="J58" s="33"/>
      <c r="K58" s="45"/>
      <c r="L58" s="41"/>
      <c r="M58" s="45"/>
      <c r="N58" s="45"/>
      <c r="O58" s="45"/>
      <c r="P58" s="45"/>
      <c r="Q58" s="7"/>
      <c r="R58" s="7"/>
      <c r="S58" s="7"/>
      <c r="T58" s="7"/>
      <c r="U58" s="63"/>
      <c r="V58" s="63"/>
      <c r="AG58" s="1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</row>
    <row r="59" spans="1:53" s="2" customFormat="1" ht="15.75">
      <c r="A59" s="3"/>
      <c r="B59" s="1"/>
      <c r="D59" s="31"/>
      <c r="E59" s="31"/>
      <c r="F59" s="47"/>
      <c r="G59" s="31"/>
      <c r="H59" s="31"/>
      <c r="I59" s="7"/>
      <c r="J59" s="33"/>
      <c r="K59" s="45"/>
      <c r="L59" s="41"/>
      <c r="M59" s="45"/>
      <c r="N59" s="45"/>
      <c r="O59" s="45"/>
      <c r="P59" s="45"/>
      <c r="Q59" s="7"/>
      <c r="R59" s="7"/>
      <c r="S59" s="7"/>
      <c r="T59" s="7"/>
      <c r="U59" s="63"/>
      <c r="V59" s="63"/>
      <c r="AG59" s="1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</row>
    <row r="60" spans="1:53" s="2" customFormat="1" ht="15.75">
      <c r="A60" s="3"/>
      <c r="B60" s="1"/>
      <c r="D60" s="31"/>
      <c r="E60" s="31"/>
      <c r="F60" s="47"/>
      <c r="G60" s="31"/>
      <c r="H60" s="31"/>
      <c r="I60" s="7"/>
      <c r="J60" s="33"/>
      <c r="K60" s="45"/>
      <c r="L60" s="41"/>
      <c r="M60" s="45"/>
      <c r="N60" s="45"/>
      <c r="O60" s="45"/>
      <c r="P60" s="45"/>
      <c r="Q60" s="7"/>
      <c r="R60" s="7"/>
      <c r="S60" s="7"/>
      <c r="T60" s="7"/>
      <c r="U60" s="63"/>
      <c r="V60" s="63"/>
      <c r="AG60" s="1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</row>
    <row r="61" spans="1:53" s="2" customFormat="1" ht="15.75">
      <c r="A61" s="3"/>
      <c r="B61" s="1"/>
      <c r="D61" s="31"/>
      <c r="E61" s="31"/>
      <c r="F61" s="47"/>
      <c r="G61" s="31"/>
      <c r="H61" s="31"/>
      <c r="I61" s="7"/>
      <c r="J61" s="33"/>
      <c r="K61" s="45"/>
      <c r="L61" s="41"/>
      <c r="M61" s="45"/>
      <c r="N61" s="45"/>
      <c r="O61" s="45"/>
      <c r="P61" s="45"/>
      <c r="Q61" s="7"/>
      <c r="R61" s="7"/>
      <c r="S61" s="7"/>
      <c r="T61" s="7"/>
      <c r="U61" s="63"/>
      <c r="V61" s="63"/>
      <c r="AG61" s="1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1:53" s="2" customFormat="1" ht="15.75">
      <c r="A62" s="3"/>
      <c r="B62" s="1"/>
      <c r="D62" s="31"/>
      <c r="E62" s="31"/>
      <c r="F62" s="47"/>
      <c r="G62" s="31"/>
      <c r="H62" s="31"/>
      <c r="I62" s="7"/>
      <c r="J62" s="33"/>
      <c r="K62" s="45"/>
      <c r="L62" s="41"/>
      <c r="M62" s="45"/>
      <c r="N62" s="45"/>
      <c r="O62" s="45"/>
      <c r="P62" s="45"/>
      <c r="Q62" s="7"/>
      <c r="R62" s="7"/>
      <c r="S62" s="7"/>
      <c r="T62" s="7"/>
      <c r="U62" s="63"/>
      <c r="V62" s="63"/>
      <c r="AG62" s="1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1:53" s="2" customFormat="1" ht="15.75">
      <c r="A63" s="3"/>
      <c r="B63" s="1"/>
      <c r="D63" s="31"/>
      <c r="E63" s="31"/>
      <c r="F63" s="47"/>
      <c r="G63" s="31"/>
      <c r="H63" s="31"/>
      <c r="I63" s="7"/>
      <c r="J63" s="33"/>
      <c r="K63" s="45"/>
      <c r="L63" s="41"/>
      <c r="M63" s="45"/>
      <c r="N63" s="45"/>
      <c r="O63" s="45"/>
      <c r="P63" s="45"/>
      <c r="Q63" s="7"/>
      <c r="R63" s="7"/>
      <c r="S63" s="7"/>
      <c r="T63" s="7"/>
      <c r="U63" s="63"/>
      <c r="V63" s="63"/>
      <c r="AG63" s="1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</row>
    <row r="64" spans="1:53" s="2" customFormat="1" ht="15.75">
      <c r="A64" s="3"/>
      <c r="B64" s="1"/>
      <c r="D64" s="31"/>
      <c r="E64" s="31"/>
      <c r="F64" s="47"/>
      <c r="G64" s="31"/>
      <c r="H64" s="31"/>
      <c r="I64" s="7"/>
      <c r="J64" s="33"/>
      <c r="K64" s="45"/>
      <c r="L64" s="41"/>
      <c r="M64" s="45"/>
      <c r="N64" s="45"/>
      <c r="O64" s="45"/>
      <c r="P64" s="45"/>
      <c r="Q64" s="7"/>
      <c r="R64" s="7"/>
      <c r="S64" s="7"/>
      <c r="T64" s="7"/>
      <c r="U64" s="63"/>
      <c r="V64" s="63"/>
      <c r="AG64" s="1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</row>
    <row r="65" spans="1:53" s="2" customFormat="1" ht="15.75">
      <c r="A65" s="3"/>
      <c r="B65" s="1"/>
      <c r="D65" s="31"/>
      <c r="E65" s="31"/>
      <c r="F65" s="47"/>
      <c r="G65" s="31"/>
      <c r="H65" s="31"/>
      <c r="I65" s="7"/>
      <c r="J65" s="33"/>
      <c r="K65" s="45"/>
      <c r="L65" s="41"/>
      <c r="M65" s="45"/>
      <c r="N65" s="45"/>
      <c r="O65" s="45"/>
      <c r="P65" s="45"/>
      <c r="Q65" s="7"/>
      <c r="R65" s="7"/>
      <c r="S65" s="7"/>
      <c r="T65" s="7"/>
      <c r="U65" s="63"/>
      <c r="V65" s="63"/>
      <c r="AG65" s="1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</row>
    <row r="66" spans="1:53" s="2" customFormat="1" ht="15.75">
      <c r="A66" s="3"/>
      <c r="B66" s="1"/>
      <c r="D66" s="31"/>
      <c r="E66" s="31"/>
      <c r="F66" s="47"/>
      <c r="G66" s="31"/>
      <c r="H66" s="31"/>
      <c r="I66" s="7"/>
      <c r="J66" s="33"/>
      <c r="K66" s="45"/>
      <c r="L66" s="41"/>
      <c r="M66" s="45"/>
      <c r="N66" s="45"/>
      <c r="O66" s="45"/>
      <c r="P66" s="45"/>
      <c r="Q66" s="7"/>
      <c r="R66" s="7"/>
      <c r="S66" s="7"/>
      <c r="T66" s="7"/>
      <c r="U66" s="63"/>
      <c r="V66" s="63"/>
      <c r="AG66" s="1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</row>
    <row r="67" spans="1:53" s="2" customFormat="1" ht="15.75">
      <c r="A67" s="3"/>
      <c r="B67" s="1"/>
      <c r="D67" s="31"/>
      <c r="E67" s="31"/>
      <c r="F67" s="47"/>
      <c r="G67" s="31"/>
      <c r="H67" s="31"/>
      <c r="I67" s="7"/>
      <c r="J67" s="33"/>
      <c r="K67" s="45"/>
      <c r="L67" s="41"/>
      <c r="M67" s="45"/>
      <c r="N67" s="45"/>
      <c r="O67" s="45"/>
      <c r="P67" s="45"/>
      <c r="Q67" s="7"/>
      <c r="R67" s="7"/>
      <c r="S67" s="7"/>
      <c r="T67" s="7"/>
      <c r="U67" s="63"/>
      <c r="V67" s="63"/>
      <c r="AG67" s="1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</row>
    <row r="68" spans="1:53" s="2" customFormat="1" ht="15.75">
      <c r="A68" s="3"/>
      <c r="B68" s="1"/>
      <c r="D68" s="31"/>
      <c r="E68" s="31"/>
      <c r="F68" s="47"/>
      <c r="G68" s="31"/>
      <c r="H68" s="31"/>
      <c r="I68" s="7"/>
      <c r="J68" s="33"/>
      <c r="K68" s="45"/>
      <c r="L68" s="41"/>
      <c r="M68" s="45"/>
      <c r="N68" s="45"/>
      <c r="O68" s="45"/>
      <c r="P68" s="45"/>
      <c r="Q68" s="7"/>
      <c r="R68" s="7"/>
      <c r="S68" s="7"/>
      <c r="T68" s="7"/>
      <c r="U68" s="63"/>
      <c r="V68" s="63"/>
      <c r="AG68" s="1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</row>
    <row r="69" spans="1:53" s="2" customFormat="1" ht="15.75">
      <c r="A69" s="3"/>
      <c r="B69" s="1"/>
      <c r="D69" s="31"/>
      <c r="E69" s="31"/>
      <c r="F69" s="47"/>
      <c r="G69" s="31"/>
      <c r="H69" s="31"/>
      <c r="I69" s="7"/>
      <c r="J69" s="33"/>
      <c r="K69" s="45"/>
      <c r="L69" s="41"/>
      <c r="M69" s="45"/>
      <c r="N69" s="45"/>
      <c r="O69" s="45"/>
      <c r="P69" s="45"/>
      <c r="Q69" s="7"/>
      <c r="R69" s="7"/>
      <c r="S69" s="7"/>
      <c r="T69" s="7"/>
      <c r="U69" s="63"/>
      <c r="V69" s="63"/>
      <c r="AG69" s="1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</row>
    <row r="70" spans="1:53" s="2" customFormat="1" ht="15.75">
      <c r="A70" s="3"/>
      <c r="B70" s="1"/>
      <c r="D70" s="31"/>
      <c r="E70" s="31"/>
      <c r="F70" s="47"/>
      <c r="G70" s="31"/>
      <c r="H70" s="31"/>
      <c r="I70" s="7"/>
      <c r="J70" s="33"/>
      <c r="K70" s="45"/>
      <c r="L70" s="41"/>
      <c r="M70" s="45"/>
      <c r="N70" s="45"/>
      <c r="O70" s="45"/>
      <c r="P70" s="45"/>
      <c r="Q70" s="7"/>
      <c r="R70" s="7"/>
      <c r="S70" s="7"/>
      <c r="T70" s="7"/>
      <c r="U70" s="63"/>
      <c r="V70" s="63"/>
      <c r="AG70" s="1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</row>
    <row r="71" spans="1:53" s="2" customFormat="1" ht="15.75">
      <c r="A71" s="3"/>
      <c r="B71" s="1"/>
      <c r="D71" s="31"/>
      <c r="E71" s="31"/>
      <c r="F71" s="47"/>
      <c r="G71" s="31"/>
      <c r="H71" s="31"/>
      <c r="I71" s="7"/>
      <c r="J71" s="33"/>
      <c r="K71" s="45"/>
      <c r="L71" s="41"/>
      <c r="M71" s="45"/>
      <c r="N71" s="45"/>
      <c r="O71" s="45"/>
      <c r="P71" s="45"/>
      <c r="Q71" s="7"/>
      <c r="R71" s="7"/>
      <c r="S71" s="7"/>
      <c r="T71" s="7"/>
      <c r="U71" s="63"/>
      <c r="V71" s="63"/>
      <c r="AG71" s="1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</row>
    <row r="72" spans="1:53" s="2" customFormat="1" ht="15.75">
      <c r="A72" s="3"/>
      <c r="B72" s="1"/>
      <c r="D72" s="31"/>
      <c r="E72" s="31"/>
      <c r="F72" s="47"/>
      <c r="G72" s="31"/>
      <c r="H72" s="31"/>
      <c r="I72" s="7"/>
      <c r="J72" s="33"/>
      <c r="K72" s="45"/>
      <c r="L72" s="41"/>
      <c r="M72" s="45"/>
      <c r="N72" s="45"/>
      <c r="O72" s="45"/>
      <c r="P72" s="45"/>
      <c r="Q72" s="7"/>
      <c r="R72" s="7"/>
      <c r="S72" s="7"/>
      <c r="T72" s="7"/>
      <c r="U72" s="63"/>
      <c r="V72" s="63"/>
      <c r="AG72" s="1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</row>
    <row r="73" spans="1:53" s="2" customFormat="1" ht="15.75">
      <c r="A73" s="3"/>
      <c r="B73" s="1"/>
      <c r="D73" s="31"/>
      <c r="E73" s="31"/>
      <c r="F73" s="47"/>
      <c r="G73" s="31"/>
      <c r="H73" s="31"/>
      <c r="I73" s="7"/>
      <c r="J73" s="33"/>
      <c r="K73" s="45"/>
      <c r="L73" s="41"/>
      <c r="M73" s="45"/>
      <c r="N73" s="45"/>
      <c r="O73" s="45"/>
      <c r="P73" s="45"/>
      <c r="Q73" s="7"/>
      <c r="R73" s="7"/>
      <c r="S73" s="7"/>
      <c r="T73" s="7"/>
      <c r="U73" s="63"/>
      <c r="V73" s="63"/>
      <c r="AG73" s="1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</row>
    <row r="74" spans="1:53" s="2" customFormat="1" ht="15.75">
      <c r="A74" s="3"/>
      <c r="B74" s="1"/>
      <c r="D74" s="31"/>
      <c r="E74" s="31"/>
      <c r="F74" s="47"/>
      <c r="G74" s="31"/>
      <c r="H74" s="31"/>
      <c r="I74" s="7"/>
      <c r="J74" s="33"/>
      <c r="K74" s="45"/>
      <c r="L74" s="41"/>
      <c r="M74" s="45"/>
      <c r="N74" s="45"/>
      <c r="O74" s="45"/>
      <c r="P74" s="45"/>
      <c r="Q74" s="7"/>
      <c r="R74" s="7"/>
      <c r="S74" s="7"/>
      <c r="T74" s="7"/>
      <c r="U74" s="63"/>
      <c r="V74" s="63"/>
      <c r="AG74" s="1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</row>
    <row r="75" spans="1:53" s="2" customFormat="1" ht="15.75">
      <c r="A75" s="3"/>
      <c r="B75" s="1"/>
      <c r="D75" s="31"/>
      <c r="E75" s="31"/>
      <c r="F75" s="47"/>
      <c r="G75" s="31"/>
      <c r="H75" s="31"/>
      <c r="I75" s="7"/>
      <c r="J75" s="33"/>
      <c r="K75" s="45"/>
      <c r="L75" s="41"/>
      <c r="M75" s="45"/>
      <c r="N75" s="45"/>
      <c r="O75" s="45"/>
      <c r="P75" s="45"/>
      <c r="Q75" s="7"/>
      <c r="R75" s="7"/>
      <c r="S75" s="7"/>
      <c r="T75" s="7"/>
      <c r="U75" s="63"/>
      <c r="V75" s="63"/>
      <c r="AG75" s="1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</row>
    <row r="76" spans="1:53" s="2" customFormat="1" ht="15.75">
      <c r="A76" s="3"/>
      <c r="B76" s="1"/>
      <c r="D76" s="31"/>
      <c r="E76" s="31"/>
      <c r="F76" s="47"/>
      <c r="G76" s="31"/>
      <c r="H76" s="31"/>
      <c r="I76" s="7"/>
      <c r="J76" s="33"/>
      <c r="K76" s="45"/>
      <c r="L76" s="41"/>
      <c r="M76" s="45"/>
      <c r="N76" s="45"/>
      <c r="O76" s="45"/>
      <c r="P76" s="45"/>
      <c r="Q76" s="7"/>
      <c r="R76" s="7"/>
      <c r="S76" s="7"/>
      <c r="T76" s="7"/>
      <c r="U76" s="63"/>
      <c r="V76" s="63"/>
      <c r="AG76" s="1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</row>
    <row r="77" spans="1:53" s="2" customFormat="1" ht="15.75">
      <c r="A77" s="3"/>
      <c r="B77" s="1"/>
      <c r="D77" s="31"/>
      <c r="E77" s="31"/>
      <c r="F77" s="47"/>
      <c r="G77" s="31"/>
      <c r="H77" s="31"/>
      <c r="I77" s="7"/>
      <c r="J77" s="33"/>
      <c r="K77" s="45"/>
      <c r="L77" s="41"/>
      <c r="M77" s="45"/>
      <c r="N77" s="45"/>
      <c r="O77" s="45"/>
      <c r="P77" s="45"/>
      <c r="Q77" s="7"/>
      <c r="R77" s="7"/>
      <c r="S77" s="7"/>
      <c r="T77" s="7"/>
      <c r="U77" s="63"/>
      <c r="V77" s="63"/>
      <c r="AG77" s="1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</row>
    <row r="78" spans="1:53" s="2" customFormat="1" ht="15.75">
      <c r="A78" s="3"/>
      <c r="B78" s="1"/>
      <c r="D78" s="31"/>
      <c r="E78" s="31"/>
      <c r="F78" s="47"/>
      <c r="G78" s="31"/>
      <c r="H78" s="31"/>
      <c r="I78" s="7"/>
      <c r="J78" s="33"/>
      <c r="K78" s="45"/>
      <c r="L78" s="41"/>
      <c r="M78" s="45"/>
      <c r="N78" s="45"/>
      <c r="O78" s="45"/>
      <c r="P78" s="45"/>
      <c r="Q78" s="7"/>
      <c r="R78" s="7"/>
      <c r="S78" s="7"/>
      <c r="T78" s="7"/>
      <c r="U78" s="63"/>
      <c r="V78" s="63"/>
      <c r="AG78" s="1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</row>
    <row r="79" spans="1:53" s="2" customFormat="1" ht="15.75">
      <c r="A79" s="3"/>
      <c r="B79" s="1"/>
      <c r="D79" s="31"/>
      <c r="E79" s="31"/>
      <c r="F79" s="47"/>
      <c r="G79" s="31"/>
      <c r="H79" s="31"/>
      <c r="I79" s="7"/>
      <c r="J79" s="33"/>
      <c r="K79" s="45"/>
      <c r="L79" s="41"/>
      <c r="M79" s="45"/>
      <c r="N79" s="45"/>
      <c r="O79" s="45"/>
      <c r="P79" s="45"/>
      <c r="Q79" s="7"/>
      <c r="R79" s="7"/>
      <c r="S79" s="7"/>
      <c r="T79" s="7"/>
      <c r="U79" s="63"/>
      <c r="V79" s="63"/>
      <c r="AG79" s="1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</row>
    <row r="80" spans="1:53" s="2" customFormat="1" ht="15.75">
      <c r="A80" s="3"/>
      <c r="B80" s="1"/>
      <c r="D80" s="31"/>
      <c r="E80" s="31"/>
      <c r="F80" s="47"/>
      <c r="G80" s="31"/>
      <c r="H80" s="31"/>
      <c r="I80" s="7"/>
      <c r="J80" s="33"/>
      <c r="K80" s="45"/>
      <c r="L80" s="41"/>
      <c r="M80" s="45"/>
      <c r="N80" s="45"/>
      <c r="O80" s="45"/>
      <c r="P80" s="45"/>
      <c r="Q80" s="7"/>
      <c r="R80" s="7"/>
      <c r="S80" s="7"/>
      <c r="T80" s="7"/>
      <c r="U80" s="63"/>
      <c r="V80" s="63"/>
      <c r="AG80" s="1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</row>
    <row r="81" spans="1:53" s="2" customFormat="1" ht="15.75">
      <c r="A81" s="3"/>
      <c r="B81" s="1"/>
      <c r="D81" s="31"/>
      <c r="E81" s="31"/>
      <c r="F81" s="47"/>
      <c r="G81" s="31"/>
      <c r="H81" s="31"/>
      <c r="I81" s="7"/>
      <c r="J81" s="33"/>
      <c r="K81" s="45"/>
      <c r="L81" s="41"/>
      <c r="M81" s="45"/>
      <c r="N81" s="45"/>
      <c r="O81" s="45"/>
      <c r="P81" s="45"/>
      <c r="Q81" s="7"/>
      <c r="R81" s="7"/>
      <c r="S81" s="7"/>
      <c r="T81" s="7"/>
      <c r="U81" s="63"/>
      <c r="V81" s="63"/>
      <c r="AG81" s="1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</row>
    <row r="82" spans="1:53" s="2" customFormat="1" ht="15.75">
      <c r="A82" s="3"/>
      <c r="B82" s="1"/>
      <c r="D82" s="31"/>
      <c r="E82" s="31"/>
      <c r="F82" s="47"/>
      <c r="G82" s="31"/>
      <c r="H82" s="31"/>
      <c r="I82" s="7"/>
      <c r="J82" s="33"/>
      <c r="K82" s="45"/>
      <c r="L82" s="41"/>
      <c r="M82" s="45"/>
      <c r="N82" s="45"/>
      <c r="O82" s="45"/>
      <c r="P82" s="45"/>
      <c r="Q82" s="7"/>
      <c r="R82" s="7"/>
      <c r="S82" s="7"/>
      <c r="T82" s="7"/>
      <c r="U82" s="63"/>
      <c r="V82" s="63"/>
      <c r="AG82" s="1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</row>
    <row r="83" spans="1:53" s="2" customFormat="1" ht="15.75">
      <c r="A83" s="3"/>
      <c r="B83" s="1"/>
      <c r="D83" s="31"/>
      <c r="E83" s="31"/>
      <c r="F83" s="47"/>
      <c r="G83" s="31"/>
      <c r="H83" s="31"/>
      <c r="I83" s="7"/>
      <c r="J83" s="33"/>
      <c r="K83" s="45"/>
      <c r="L83" s="41"/>
      <c r="M83" s="45"/>
      <c r="N83" s="45"/>
      <c r="O83" s="45"/>
      <c r="P83" s="45"/>
      <c r="Q83" s="7"/>
      <c r="R83" s="7"/>
      <c r="S83" s="7"/>
      <c r="T83" s="7"/>
      <c r="U83" s="63"/>
      <c r="V83" s="63"/>
      <c r="AG83" s="1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</row>
    <row r="84" spans="1:53" s="2" customFormat="1" ht="15.75">
      <c r="A84" s="3"/>
      <c r="B84" s="1"/>
      <c r="D84" s="31"/>
      <c r="E84" s="31"/>
      <c r="F84" s="47"/>
      <c r="G84" s="31"/>
      <c r="H84" s="31"/>
      <c r="I84" s="7"/>
      <c r="J84" s="33"/>
      <c r="K84" s="45"/>
      <c r="L84" s="41"/>
      <c r="M84" s="45"/>
      <c r="N84" s="45"/>
      <c r="O84" s="45"/>
      <c r="P84" s="45"/>
      <c r="Q84" s="7"/>
      <c r="R84" s="7"/>
      <c r="S84" s="7"/>
      <c r="T84" s="7"/>
      <c r="U84" s="63"/>
      <c r="V84" s="63"/>
      <c r="AG84" s="1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</row>
    <row r="85" spans="1:53" s="2" customFormat="1" ht="15.75">
      <c r="A85" s="3"/>
      <c r="B85" s="1"/>
      <c r="D85" s="31"/>
      <c r="E85" s="31"/>
      <c r="F85" s="47"/>
      <c r="G85" s="31"/>
      <c r="H85" s="31"/>
      <c r="I85" s="7"/>
      <c r="J85" s="33"/>
      <c r="K85" s="45"/>
      <c r="L85" s="41"/>
      <c r="M85" s="45"/>
      <c r="N85" s="45"/>
      <c r="O85" s="45"/>
      <c r="P85" s="45"/>
      <c r="Q85" s="7"/>
      <c r="R85" s="7"/>
      <c r="S85" s="7"/>
      <c r="T85" s="7"/>
      <c r="U85" s="63"/>
      <c r="V85" s="63"/>
      <c r="AG85" s="1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</row>
    <row r="86" spans="1:53" s="2" customFormat="1" ht="15.75">
      <c r="A86" s="3"/>
      <c r="B86" s="1"/>
      <c r="D86" s="31"/>
      <c r="E86" s="31"/>
      <c r="F86" s="47"/>
      <c r="G86" s="31"/>
      <c r="H86" s="31"/>
      <c r="I86" s="7"/>
      <c r="J86" s="33"/>
      <c r="K86" s="45"/>
      <c r="L86" s="41"/>
      <c r="M86" s="45"/>
      <c r="N86" s="45"/>
      <c r="O86" s="45"/>
      <c r="P86" s="45"/>
      <c r="Q86" s="7"/>
      <c r="R86" s="7"/>
      <c r="S86" s="7"/>
      <c r="T86" s="7"/>
      <c r="AG86" s="1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</row>
    <row r="87" spans="1:53" s="2" customFormat="1" ht="15.75">
      <c r="A87" s="3"/>
      <c r="B87" s="1"/>
      <c r="D87" s="31"/>
      <c r="E87" s="31"/>
      <c r="F87" s="47"/>
      <c r="G87" s="31"/>
      <c r="H87" s="31"/>
      <c r="I87" s="7"/>
      <c r="J87" s="33"/>
      <c r="K87" s="45"/>
      <c r="L87" s="41"/>
      <c r="M87" s="45"/>
      <c r="N87" s="45"/>
      <c r="O87" s="45"/>
      <c r="P87" s="45"/>
      <c r="Q87" s="7"/>
      <c r="R87" s="7"/>
      <c r="S87" s="7"/>
      <c r="T87" s="7"/>
      <c r="AG87" s="1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</row>
    <row r="88" spans="1:53" s="2" customFormat="1" ht="15.75">
      <c r="A88" s="3"/>
      <c r="B88" s="1"/>
      <c r="D88" s="31"/>
      <c r="E88" s="31"/>
      <c r="F88" s="47"/>
      <c r="G88" s="31"/>
      <c r="H88" s="31"/>
      <c r="I88" s="7"/>
      <c r="J88" s="33"/>
      <c r="K88" s="45"/>
      <c r="L88" s="41"/>
      <c r="M88" s="45"/>
      <c r="N88" s="45"/>
      <c r="O88" s="45"/>
      <c r="P88" s="45"/>
      <c r="Q88" s="7"/>
      <c r="R88" s="7"/>
      <c r="S88" s="7"/>
      <c r="T88" s="7"/>
      <c r="AG88" s="1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</row>
    <row r="89" spans="1:53" s="2" customFormat="1" ht="15.75">
      <c r="A89" s="3"/>
      <c r="B89" s="1"/>
      <c r="D89" s="31"/>
      <c r="E89" s="31"/>
      <c r="F89" s="47"/>
      <c r="G89" s="31"/>
      <c r="H89" s="31"/>
      <c r="I89" s="7"/>
      <c r="J89" s="33"/>
      <c r="K89" s="45"/>
      <c r="L89" s="41"/>
      <c r="M89" s="45"/>
      <c r="N89" s="45"/>
      <c r="O89" s="45"/>
      <c r="P89" s="45"/>
      <c r="Q89" s="7"/>
      <c r="R89" s="7"/>
      <c r="S89" s="7"/>
      <c r="T89" s="7"/>
      <c r="AG89" s="1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</row>
    <row r="90" spans="1:53" s="2" customFormat="1" ht="15.75">
      <c r="A90" s="3"/>
      <c r="B90" s="1"/>
      <c r="D90" s="31"/>
      <c r="E90" s="31"/>
      <c r="F90" s="47"/>
      <c r="G90" s="31"/>
      <c r="H90" s="31"/>
      <c r="I90" s="7"/>
      <c r="J90" s="33"/>
      <c r="K90" s="45"/>
      <c r="L90" s="41"/>
      <c r="M90" s="45"/>
      <c r="N90" s="45"/>
      <c r="O90" s="45"/>
      <c r="P90" s="45"/>
      <c r="Q90" s="7"/>
      <c r="R90" s="7"/>
      <c r="S90" s="7"/>
      <c r="T90" s="7"/>
      <c r="AG90" s="1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</row>
    <row r="91" spans="1:53" s="2" customFormat="1" ht="15.75">
      <c r="A91" s="3"/>
      <c r="B91" s="1"/>
      <c r="D91" s="31"/>
      <c r="E91" s="31"/>
      <c r="F91" s="47"/>
      <c r="G91" s="31"/>
      <c r="H91" s="31"/>
      <c r="I91" s="7"/>
      <c r="J91" s="33"/>
      <c r="K91" s="45"/>
      <c r="L91" s="41"/>
      <c r="M91" s="45"/>
      <c r="N91" s="45"/>
      <c r="O91" s="45"/>
      <c r="P91" s="45"/>
      <c r="Q91" s="7"/>
      <c r="R91" s="7"/>
      <c r="S91" s="7"/>
      <c r="T91" s="7"/>
      <c r="AG91" s="1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</row>
    <row r="92" spans="1:53" s="2" customFormat="1" ht="15.75">
      <c r="A92" s="3"/>
      <c r="B92" s="1"/>
      <c r="D92" s="31"/>
      <c r="E92" s="31"/>
      <c r="F92" s="47"/>
      <c r="G92" s="31"/>
      <c r="H92" s="31"/>
      <c r="I92" s="7"/>
      <c r="J92" s="33"/>
      <c r="K92" s="45"/>
      <c r="L92" s="41"/>
      <c r="M92" s="45"/>
      <c r="N92" s="45"/>
      <c r="O92" s="45"/>
      <c r="P92" s="45"/>
      <c r="Q92" s="7"/>
      <c r="R92" s="7"/>
      <c r="S92" s="7"/>
      <c r="T92" s="7"/>
      <c r="AG92" s="1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</row>
    <row r="93" spans="1:53" s="2" customFormat="1" ht="15.75">
      <c r="A93" s="3"/>
      <c r="B93" s="1"/>
      <c r="D93" s="31"/>
      <c r="E93" s="31"/>
      <c r="F93" s="47"/>
      <c r="G93" s="31"/>
      <c r="H93" s="31"/>
      <c r="I93" s="7"/>
      <c r="J93" s="33"/>
      <c r="K93" s="45"/>
      <c r="L93" s="41"/>
      <c r="M93" s="45"/>
      <c r="N93" s="45"/>
      <c r="O93" s="45"/>
      <c r="P93" s="45"/>
      <c r="Q93" s="7"/>
      <c r="R93" s="7"/>
      <c r="S93" s="7"/>
      <c r="T93" s="7"/>
      <c r="AG93" s="1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</row>
    <row r="94" spans="1:53" s="7" customFormat="1" ht="15.75">
      <c r="A94" s="3"/>
      <c r="B94" s="1"/>
      <c r="C94" s="2"/>
      <c r="D94" s="31"/>
      <c r="E94" s="31"/>
      <c r="F94" s="47"/>
      <c r="G94" s="31"/>
      <c r="H94" s="31"/>
      <c r="J94" s="33"/>
      <c r="K94" s="45"/>
      <c r="L94" s="41"/>
      <c r="M94" s="45"/>
      <c r="N94" s="45"/>
      <c r="O94" s="45"/>
      <c r="P94" s="4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</row>
    <row r="95" spans="1:53" s="7" customFormat="1" ht="15.75">
      <c r="A95" s="3"/>
      <c r="B95" s="1"/>
      <c r="C95" s="2"/>
      <c r="D95" s="31"/>
      <c r="E95" s="31"/>
      <c r="F95" s="47"/>
      <c r="G95" s="31"/>
      <c r="H95" s="31"/>
      <c r="J95" s="33"/>
      <c r="K95" s="45"/>
      <c r="L95" s="41"/>
      <c r="M95" s="45"/>
      <c r="N95" s="45"/>
      <c r="O95" s="45"/>
      <c r="P95" s="4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</row>
    <row r="96" spans="1:53" s="7" customFormat="1" ht="15.75">
      <c r="A96" s="3"/>
      <c r="B96" s="1"/>
      <c r="C96" s="2"/>
      <c r="D96" s="31"/>
      <c r="E96" s="31"/>
      <c r="F96" s="47"/>
      <c r="G96" s="31"/>
      <c r="H96" s="31"/>
      <c r="J96" s="33"/>
      <c r="K96" s="45"/>
      <c r="L96" s="41"/>
      <c r="M96" s="45"/>
      <c r="N96" s="45"/>
      <c r="O96" s="45"/>
      <c r="P96" s="4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</row>
    <row r="97" spans="1:53" s="7" customFormat="1" ht="15.75">
      <c r="A97" s="3"/>
      <c r="B97" s="1"/>
      <c r="C97" s="2"/>
      <c r="D97" s="31"/>
      <c r="E97" s="31"/>
      <c r="F97" s="47"/>
      <c r="G97" s="31"/>
      <c r="H97" s="31"/>
      <c r="J97" s="33"/>
      <c r="K97" s="45"/>
      <c r="L97" s="41"/>
      <c r="M97" s="45"/>
      <c r="N97" s="45"/>
      <c r="O97" s="45"/>
      <c r="P97" s="4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</row>
    <row r="98" spans="1:53" s="7" customFormat="1" ht="15.75">
      <c r="A98" s="3"/>
      <c r="B98" s="1"/>
      <c r="C98" s="2"/>
      <c r="D98" s="31"/>
      <c r="E98" s="31"/>
      <c r="F98" s="47"/>
      <c r="G98" s="31"/>
      <c r="H98" s="31"/>
      <c r="J98" s="33"/>
      <c r="K98" s="45"/>
      <c r="L98" s="41"/>
      <c r="M98" s="45"/>
      <c r="N98" s="45"/>
      <c r="O98" s="45"/>
      <c r="P98" s="4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</row>
    <row r="99" spans="1:53" s="7" customFormat="1" ht="15.75">
      <c r="A99" s="3"/>
      <c r="B99" s="1"/>
      <c r="C99" s="2"/>
      <c r="D99" s="31"/>
      <c r="E99" s="31"/>
      <c r="F99" s="47"/>
      <c r="G99" s="31"/>
      <c r="H99" s="31"/>
      <c r="J99" s="33"/>
      <c r="K99" s="45"/>
      <c r="L99" s="41"/>
      <c r="M99" s="45"/>
      <c r="N99" s="45"/>
      <c r="O99" s="45"/>
      <c r="P99" s="4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</row>
    <row r="100" spans="1:53" s="7" customFormat="1" ht="15.75">
      <c r="A100" s="3"/>
      <c r="B100" s="1"/>
      <c r="C100" s="2"/>
      <c r="D100" s="31"/>
      <c r="E100" s="31"/>
      <c r="F100" s="47"/>
      <c r="G100" s="31"/>
      <c r="H100" s="31"/>
      <c r="J100" s="33"/>
      <c r="K100" s="45"/>
      <c r="L100" s="41"/>
      <c r="M100" s="45"/>
      <c r="N100" s="45"/>
      <c r="O100" s="45"/>
      <c r="P100" s="4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</row>
    <row r="101" spans="1:53" s="7" customFormat="1" ht="15.75">
      <c r="A101" s="3"/>
      <c r="B101" s="1"/>
      <c r="C101" s="2"/>
      <c r="D101" s="31"/>
      <c r="E101" s="31"/>
      <c r="F101" s="47"/>
      <c r="G101" s="31"/>
      <c r="H101" s="31"/>
      <c r="J101" s="33"/>
      <c r="K101" s="45"/>
      <c r="L101" s="41"/>
      <c r="M101" s="45"/>
      <c r="N101" s="45"/>
      <c r="O101" s="45"/>
      <c r="P101" s="4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</row>
    <row r="102" spans="1:53" s="7" customFormat="1" ht="15.75">
      <c r="A102" s="3"/>
      <c r="B102" s="1"/>
      <c r="C102" s="2"/>
      <c r="D102" s="31"/>
      <c r="E102" s="31"/>
      <c r="F102" s="47"/>
      <c r="G102" s="31"/>
      <c r="H102" s="31"/>
      <c r="J102" s="33"/>
      <c r="K102" s="45"/>
      <c r="L102" s="41"/>
      <c r="M102" s="45"/>
      <c r="N102" s="45"/>
      <c r="O102" s="45"/>
      <c r="P102" s="45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</row>
    <row r="103" spans="1:53" s="7" customFormat="1" ht="15.75">
      <c r="A103" s="3"/>
      <c r="B103" s="1"/>
      <c r="C103" s="2"/>
      <c r="D103" s="31"/>
      <c r="E103" s="31"/>
      <c r="F103" s="47"/>
      <c r="G103" s="31"/>
      <c r="H103" s="31"/>
      <c r="J103" s="33"/>
      <c r="K103" s="45"/>
      <c r="L103" s="41"/>
      <c r="M103" s="45"/>
      <c r="N103" s="45"/>
      <c r="O103" s="45"/>
      <c r="P103" s="45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</row>
    <row r="104" spans="1:53" s="7" customFormat="1" ht="15.75">
      <c r="A104" s="3"/>
      <c r="B104" s="1"/>
      <c r="C104" s="2"/>
      <c r="D104" s="31"/>
      <c r="E104" s="31"/>
      <c r="F104" s="47"/>
      <c r="G104" s="31"/>
      <c r="H104" s="31"/>
      <c r="J104" s="33"/>
      <c r="K104" s="45"/>
      <c r="L104" s="41"/>
      <c r="M104" s="45"/>
      <c r="N104" s="45"/>
      <c r="O104" s="45"/>
      <c r="P104" s="45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</row>
    <row r="105" spans="1:53" s="7" customFormat="1" ht="15.75">
      <c r="A105" s="3"/>
      <c r="B105" s="1"/>
      <c r="C105" s="2"/>
      <c r="D105" s="31"/>
      <c r="E105" s="31"/>
      <c r="F105" s="47"/>
      <c r="G105" s="31"/>
      <c r="H105" s="31"/>
      <c r="J105" s="33"/>
      <c r="K105" s="45"/>
      <c r="L105" s="41"/>
      <c r="M105" s="45"/>
      <c r="N105" s="45"/>
      <c r="O105" s="45"/>
      <c r="P105" s="4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</row>
    <row r="106" spans="1:53" s="7" customFormat="1" ht="15.75">
      <c r="A106" s="3"/>
      <c r="B106" s="1"/>
      <c r="C106" s="2"/>
      <c r="D106" s="31"/>
      <c r="E106" s="31"/>
      <c r="F106" s="47"/>
      <c r="G106" s="31"/>
      <c r="H106" s="31"/>
      <c r="J106" s="33"/>
      <c r="K106" s="45"/>
      <c r="L106" s="41"/>
      <c r="M106" s="45"/>
      <c r="N106" s="45"/>
      <c r="O106" s="45"/>
      <c r="P106" s="4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</row>
    <row r="107" spans="1:53" s="7" customFormat="1" ht="15.75">
      <c r="A107" s="3"/>
      <c r="B107" s="1"/>
      <c r="C107" s="2"/>
      <c r="D107" s="31"/>
      <c r="E107" s="31"/>
      <c r="F107" s="47"/>
      <c r="G107" s="31"/>
      <c r="H107" s="31"/>
      <c r="J107" s="33"/>
      <c r="K107" s="45"/>
      <c r="L107" s="41"/>
      <c r="M107" s="45"/>
      <c r="N107" s="45"/>
      <c r="O107" s="45"/>
      <c r="P107" s="4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</row>
    <row r="108" spans="1:53" s="7" customFormat="1" ht="15.75">
      <c r="A108" s="3"/>
      <c r="B108" s="1"/>
      <c r="C108" s="2"/>
      <c r="D108" s="31"/>
      <c r="E108" s="31"/>
      <c r="F108" s="47"/>
      <c r="G108" s="31"/>
      <c r="H108" s="31"/>
      <c r="J108" s="33"/>
      <c r="K108" s="45"/>
      <c r="L108" s="41"/>
      <c r="M108" s="45"/>
      <c r="N108" s="45"/>
      <c r="O108" s="45"/>
      <c r="P108" s="45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</row>
    <row r="109" spans="1:53" s="7" customFormat="1" ht="15.75">
      <c r="A109" s="3"/>
      <c r="B109" s="1"/>
      <c r="C109" s="2"/>
      <c r="D109" s="31"/>
      <c r="E109" s="31"/>
      <c r="F109" s="47"/>
      <c r="G109" s="31"/>
      <c r="H109" s="31"/>
      <c r="J109" s="33"/>
      <c r="K109" s="45"/>
      <c r="L109" s="41"/>
      <c r="M109" s="45"/>
      <c r="N109" s="45"/>
      <c r="O109" s="45"/>
      <c r="P109" s="45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</row>
    <row r="110" spans="1:53" s="7" customFormat="1" ht="15.75">
      <c r="A110" s="3"/>
      <c r="B110" s="1"/>
      <c r="C110" s="2"/>
      <c r="D110" s="31"/>
      <c r="E110" s="31"/>
      <c r="F110" s="47"/>
      <c r="G110" s="31"/>
      <c r="H110" s="31"/>
      <c r="J110" s="33"/>
      <c r="K110" s="45"/>
      <c r="L110" s="41"/>
      <c r="M110" s="45"/>
      <c r="N110" s="45"/>
      <c r="O110" s="45"/>
      <c r="P110" s="45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</row>
    <row r="111" spans="1:53" s="7" customFormat="1" ht="15.75">
      <c r="A111" s="3"/>
      <c r="B111" s="1"/>
      <c r="C111" s="2"/>
      <c r="D111" s="31"/>
      <c r="E111" s="31"/>
      <c r="F111" s="47"/>
      <c r="G111" s="31"/>
      <c r="H111" s="31"/>
      <c r="J111" s="33"/>
      <c r="K111" s="45"/>
      <c r="L111" s="41"/>
      <c r="M111" s="45"/>
      <c r="N111" s="45"/>
      <c r="O111" s="45"/>
      <c r="P111" s="45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</row>
    <row r="112" spans="1:53" s="7" customFormat="1" ht="15.75">
      <c r="A112" s="3"/>
      <c r="B112" s="1"/>
      <c r="C112" s="2"/>
      <c r="D112" s="31"/>
      <c r="E112" s="31"/>
      <c r="F112" s="47"/>
      <c r="G112" s="31"/>
      <c r="H112" s="31"/>
      <c r="J112" s="33"/>
      <c r="K112" s="45"/>
      <c r="L112" s="41"/>
      <c r="M112" s="45"/>
      <c r="N112" s="45"/>
      <c r="O112" s="45"/>
      <c r="P112" s="45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</row>
    <row r="113" spans="1:53" s="7" customFormat="1" ht="15.75">
      <c r="A113" s="3"/>
      <c r="B113" s="1"/>
      <c r="C113" s="2"/>
      <c r="D113" s="31"/>
      <c r="E113" s="31"/>
      <c r="F113" s="47"/>
      <c r="G113" s="31"/>
      <c r="H113" s="31"/>
      <c r="J113" s="33"/>
      <c r="K113" s="45"/>
      <c r="L113" s="41"/>
      <c r="M113" s="45"/>
      <c r="N113" s="45"/>
      <c r="O113" s="45"/>
      <c r="P113" s="45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</row>
    <row r="114" spans="1:53" s="7" customFormat="1" ht="15.75">
      <c r="A114" s="3"/>
      <c r="B114" s="1"/>
      <c r="C114" s="2"/>
      <c r="D114" s="31"/>
      <c r="E114" s="31"/>
      <c r="F114" s="47"/>
      <c r="G114" s="31"/>
      <c r="H114" s="31"/>
      <c r="J114" s="33"/>
      <c r="K114" s="45"/>
      <c r="L114" s="41"/>
      <c r="M114" s="45"/>
      <c r="N114" s="45"/>
      <c r="O114" s="45"/>
      <c r="P114" s="45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</row>
    <row r="115" spans="1:53" s="7" customFormat="1" ht="15.75">
      <c r="A115" s="3"/>
      <c r="B115" s="1"/>
      <c r="C115" s="2"/>
      <c r="D115" s="31"/>
      <c r="E115" s="31"/>
      <c r="F115" s="47"/>
      <c r="G115" s="31"/>
      <c r="H115" s="31"/>
      <c r="J115" s="33"/>
      <c r="K115" s="45"/>
      <c r="L115" s="41"/>
      <c r="M115" s="45"/>
      <c r="N115" s="45"/>
      <c r="O115" s="45"/>
      <c r="P115" s="45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</row>
    <row r="116" spans="1:53" s="7" customFormat="1" ht="15.75">
      <c r="A116" s="3"/>
      <c r="B116" s="1"/>
      <c r="C116" s="2"/>
      <c r="D116" s="31"/>
      <c r="E116" s="31"/>
      <c r="F116" s="47"/>
      <c r="G116" s="31"/>
      <c r="H116" s="31"/>
      <c r="J116" s="33"/>
      <c r="K116" s="45"/>
      <c r="L116" s="41"/>
      <c r="M116" s="45"/>
      <c r="N116" s="45"/>
      <c r="O116" s="45"/>
      <c r="P116" s="45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</row>
    <row r="117" spans="1:53" s="7" customFormat="1" ht="15.75">
      <c r="A117" s="3"/>
      <c r="B117" s="1"/>
      <c r="C117" s="2"/>
      <c r="D117" s="31"/>
      <c r="E117" s="31"/>
      <c r="F117" s="47"/>
      <c r="G117" s="31"/>
      <c r="H117" s="31"/>
      <c r="J117" s="33"/>
      <c r="K117" s="45"/>
      <c r="L117" s="41"/>
      <c r="M117" s="45"/>
      <c r="N117" s="45"/>
      <c r="O117" s="45"/>
      <c r="P117" s="45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</row>
    <row r="118" spans="1:53" s="7" customFormat="1" ht="15.75">
      <c r="A118" s="3"/>
      <c r="B118" s="1"/>
      <c r="C118" s="2"/>
      <c r="D118" s="31"/>
      <c r="E118" s="31"/>
      <c r="F118" s="47"/>
      <c r="G118" s="31"/>
      <c r="H118" s="31"/>
      <c r="J118" s="33"/>
      <c r="K118" s="45"/>
      <c r="L118" s="41"/>
      <c r="M118" s="45"/>
      <c r="N118" s="45"/>
      <c r="O118" s="45"/>
      <c r="P118" s="45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</row>
    <row r="119" spans="1:53" s="7" customFormat="1" ht="15.75">
      <c r="A119" s="3"/>
      <c r="B119" s="1"/>
      <c r="C119" s="2"/>
      <c r="D119" s="31"/>
      <c r="E119" s="31"/>
      <c r="F119" s="47"/>
      <c r="G119" s="31"/>
      <c r="H119" s="31"/>
      <c r="J119" s="33"/>
      <c r="K119" s="45"/>
      <c r="L119" s="41"/>
      <c r="M119" s="45"/>
      <c r="N119" s="45"/>
      <c r="O119" s="45"/>
      <c r="P119" s="45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</row>
    <row r="120" spans="1:53" s="7" customFormat="1" ht="15.75">
      <c r="A120" s="3"/>
      <c r="B120" s="1"/>
      <c r="C120" s="2"/>
      <c r="D120" s="31"/>
      <c r="E120" s="31"/>
      <c r="F120" s="47"/>
      <c r="G120" s="31"/>
      <c r="H120" s="31"/>
      <c r="J120" s="33"/>
      <c r="K120" s="45"/>
      <c r="L120" s="41"/>
      <c r="M120" s="45"/>
      <c r="N120" s="45"/>
      <c r="O120" s="45"/>
      <c r="P120" s="45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</row>
    <row r="121" spans="1:53" s="7" customFormat="1" ht="15.75">
      <c r="A121" s="3"/>
      <c r="B121" s="1"/>
      <c r="C121" s="2"/>
      <c r="D121" s="31"/>
      <c r="E121" s="31"/>
      <c r="F121" s="47"/>
      <c r="G121" s="31"/>
      <c r="H121" s="31"/>
      <c r="J121" s="33"/>
      <c r="K121" s="45"/>
      <c r="L121" s="41"/>
      <c r="M121" s="45"/>
      <c r="N121" s="45"/>
      <c r="O121" s="45"/>
      <c r="P121" s="45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</row>
    <row r="122" spans="1:53" s="7" customFormat="1" ht="15.75">
      <c r="A122" s="3"/>
      <c r="B122" s="1"/>
      <c r="C122" s="2"/>
      <c r="D122" s="31"/>
      <c r="E122" s="31"/>
      <c r="F122" s="47"/>
      <c r="G122" s="31"/>
      <c r="H122" s="31"/>
      <c r="J122" s="33"/>
      <c r="K122" s="45"/>
      <c r="L122" s="41"/>
      <c r="M122" s="45"/>
      <c r="N122" s="45"/>
      <c r="O122" s="45"/>
      <c r="P122" s="45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</row>
    <row r="123" spans="1:53" s="7" customFormat="1" ht="15.75">
      <c r="A123" s="3"/>
      <c r="B123" s="1"/>
      <c r="C123" s="2"/>
      <c r="D123" s="31"/>
      <c r="E123" s="31"/>
      <c r="F123" s="47"/>
      <c r="G123" s="31"/>
      <c r="H123" s="31"/>
      <c r="J123" s="33"/>
      <c r="K123" s="45"/>
      <c r="L123" s="41"/>
      <c r="M123" s="45"/>
      <c r="N123" s="45"/>
      <c r="O123" s="45"/>
      <c r="P123" s="45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1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</row>
    <row r="124" spans="1:53" s="7" customFormat="1" ht="15.75">
      <c r="A124" s="3"/>
      <c r="B124" s="1"/>
      <c r="C124" s="2"/>
      <c r="D124" s="31"/>
      <c r="E124" s="31"/>
      <c r="F124" s="47"/>
      <c r="G124" s="31"/>
      <c r="H124" s="31"/>
      <c r="J124" s="33"/>
      <c r="K124" s="45"/>
      <c r="L124" s="41"/>
      <c r="M124" s="45"/>
      <c r="N124" s="45"/>
      <c r="O124" s="45"/>
      <c r="P124" s="45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</row>
    <row r="125" spans="1:53" s="7" customFormat="1" ht="15.75">
      <c r="A125" s="3"/>
      <c r="B125" s="1"/>
      <c r="C125" s="2"/>
      <c r="D125" s="31"/>
      <c r="E125" s="31"/>
      <c r="F125" s="47"/>
      <c r="G125" s="31"/>
      <c r="H125" s="31"/>
      <c r="J125" s="33"/>
      <c r="K125" s="45"/>
      <c r="L125" s="41"/>
      <c r="M125" s="45"/>
      <c r="N125" s="45"/>
      <c r="O125" s="45"/>
      <c r="P125" s="45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</row>
    <row r="126" spans="1:53" s="7" customFormat="1" ht="15.75">
      <c r="A126" s="3"/>
      <c r="B126" s="1"/>
      <c r="C126" s="2"/>
      <c r="D126" s="31"/>
      <c r="E126" s="31"/>
      <c r="F126" s="47"/>
      <c r="G126" s="31"/>
      <c r="H126" s="31"/>
      <c r="J126" s="33"/>
      <c r="K126" s="45"/>
      <c r="L126" s="41"/>
      <c r="M126" s="45"/>
      <c r="N126" s="45"/>
      <c r="O126" s="45"/>
      <c r="P126" s="45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</row>
    <row r="127" spans="1:53" s="7" customFormat="1" ht="15.75">
      <c r="A127" s="3"/>
      <c r="B127" s="1"/>
      <c r="C127" s="2"/>
      <c r="D127" s="31"/>
      <c r="E127" s="31"/>
      <c r="F127" s="47"/>
      <c r="G127" s="31"/>
      <c r="H127" s="31"/>
      <c r="J127" s="33"/>
      <c r="K127" s="45"/>
      <c r="L127" s="41"/>
      <c r="M127" s="45"/>
      <c r="N127" s="45"/>
      <c r="O127" s="45"/>
      <c r="P127" s="45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</row>
    <row r="128" spans="1:53" s="7" customFormat="1" ht="15.75">
      <c r="A128" s="3"/>
      <c r="B128" s="1"/>
      <c r="C128" s="2"/>
      <c r="D128" s="31"/>
      <c r="E128" s="31"/>
      <c r="F128" s="47"/>
      <c r="G128" s="31"/>
      <c r="H128" s="31"/>
      <c r="J128" s="33"/>
      <c r="K128" s="45"/>
      <c r="L128" s="41"/>
      <c r="M128" s="45"/>
      <c r="N128" s="45"/>
      <c r="O128" s="45"/>
      <c r="P128" s="45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</row>
    <row r="129" spans="1:53" s="7" customFormat="1" ht="15.75">
      <c r="A129" s="3"/>
      <c r="B129" s="1"/>
      <c r="C129" s="2"/>
      <c r="D129" s="31"/>
      <c r="E129" s="31"/>
      <c r="F129" s="47"/>
      <c r="G129" s="31"/>
      <c r="H129" s="31"/>
      <c r="J129" s="33"/>
      <c r="K129" s="45"/>
      <c r="L129" s="41"/>
      <c r="M129" s="45"/>
      <c r="N129" s="45"/>
      <c r="O129" s="45"/>
      <c r="P129" s="45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</row>
    <row r="130" spans="1:53" s="7" customFormat="1" ht="15.75">
      <c r="A130" s="3"/>
      <c r="B130" s="1"/>
      <c r="C130" s="2"/>
      <c r="D130" s="31"/>
      <c r="E130" s="31"/>
      <c r="F130" s="47"/>
      <c r="G130" s="31"/>
      <c r="H130" s="31"/>
      <c r="J130" s="33"/>
      <c r="K130" s="45"/>
      <c r="L130" s="41"/>
      <c r="M130" s="45"/>
      <c r="N130" s="45"/>
      <c r="O130" s="45"/>
      <c r="P130" s="45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</row>
    <row r="131" spans="1:53" s="7" customFormat="1" ht="15.75">
      <c r="A131" s="3"/>
      <c r="B131" s="1"/>
      <c r="C131" s="2"/>
      <c r="D131" s="31"/>
      <c r="E131" s="31"/>
      <c r="F131" s="47"/>
      <c r="G131" s="31"/>
      <c r="H131" s="31"/>
      <c r="J131" s="33"/>
      <c r="K131" s="45"/>
      <c r="L131" s="41"/>
      <c r="M131" s="45"/>
      <c r="N131" s="45"/>
      <c r="O131" s="45"/>
      <c r="P131" s="45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1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</row>
    <row r="132" spans="1:53" s="7" customFormat="1" ht="15.75">
      <c r="A132" s="3"/>
      <c r="B132" s="1"/>
      <c r="C132" s="2"/>
      <c r="D132" s="31"/>
      <c r="E132" s="31"/>
      <c r="F132" s="47"/>
      <c r="G132" s="31"/>
      <c r="H132" s="31"/>
      <c r="J132" s="33"/>
      <c r="K132" s="45"/>
      <c r="L132" s="41"/>
      <c r="M132" s="45"/>
      <c r="N132" s="45"/>
      <c r="O132" s="45"/>
      <c r="P132" s="45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1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</row>
    <row r="133" spans="1:53" s="7" customFormat="1" ht="15.75">
      <c r="A133" s="3"/>
      <c r="B133" s="1"/>
      <c r="C133" s="2"/>
      <c r="D133" s="31"/>
      <c r="E133" s="31"/>
      <c r="F133" s="47"/>
      <c r="G133" s="31"/>
      <c r="H133" s="31"/>
      <c r="J133" s="33"/>
      <c r="K133" s="45"/>
      <c r="L133" s="41"/>
      <c r="M133" s="45"/>
      <c r="N133" s="45"/>
      <c r="O133" s="45"/>
      <c r="P133" s="45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</row>
    <row r="134" spans="1:53" s="7" customFormat="1" ht="15.75">
      <c r="A134" s="3"/>
      <c r="B134" s="1"/>
      <c r="C134" s="2"/>
      <c r="D134" s="31"/>
      <c r="E134" s="31"/>
      <c r="F134" s="47"/>
      <c r="G134" s="31"/>
      <c r="H134" s="31"/>
      <c r="J134" s="33"/>
      <c r="K134" s="45"/>
      <c r="L134" s="41"/>
      <c r="M134" s="45"/>
      <c r="N134" s="45"/>
      <c r="O134" s="45"/>
      <c r="P134" s="45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</row>
    <row r="135" spans="1:53" s="7" customFormat="1" ht="15.75">
      <c r="A135" s="3"/>
      <c r="B135" s="1"/>
      <c r="C135" s="2"/>
      <c r="D135" s="31"/>
      <c r="E135" s="31"/>
      <c r="F135" s="47"/>
      <c r="G135" s="31"/>
      <c r="H135" s="31"/>
      <c r="J135" s="33"/>
      <c r="K135" s="45"/>
      <c r="L135" s="41"/>
      <c r="M135" s="45"/>
      <c r="N135" s="45"/>
      <c r="O135" s="45"/>
      <c r="P135" s="45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</row>
    <row r="136" spans="1:53" s="7" customFormat="1" ht="15.75">
      <c r="A136" s="3"/>
      <c r="B136" s="1"/>
      <c r="C136" s="2"/>
      <c r="D136" s="31"/>
      <c r="E136" s="31"/>
      <c r="F136" s="47"/>
      <c r="G136" s="31"/>
      <c r="H136" s="31"/>
      <c r="J136" s="33"/>
      <c r="K136" s="45"/>
      <c r="L136" s="41"/>
      <c r="M136" s="45"/>
      <c r="N136" s="45"/>
      <c r="O136" s="45"/>
      <c r="P136" s="45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</row>
    <row r="137" spans="1:53" s="7" customFormat="1" ht="15.75">
      <c r="A137" s="3"/>
      <c r="B137" s="1"/>
      <c r="C137" s="2"/>
      <c r="D137" s="31"/>
      <c r="E137" s="31"/>
      <c r="F137" s="47"/>
      <c r="G137" s="31"/>
      <c r="H137" s="31"/>
      <c r="J137" s="33"/>
      <c r="K137" s="45"/>
      <c r="L137" s="41"/>
      <c r="M137" s="45"/>
      <c r="N137" s="45"/>
      <c r="O137" s="45"/>
      <c r="P137" s="45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</row>
    <row r="138" spans="1:53" s="7" customFormat="1" ht="15.75">
      <c r="A138" s="3"/>
      <c r="B138" s="1"/>
      <c r="C138" s="2"/>
      <c r="D138" s="31"/>
      <c r="E138" s="31"/>
      <c r="F138" s="47"/>
      <c r="G138" s="31"/>
      <c r="H138" s="31"/>
      <c r="J138" s="33"/>
      <c r="K138" s="45"/>
      <c r="L138" s="41"/>
      <c r="M138" s="45"/>
      <c r="N138" s="45"/>
      <c r="O138" s="45"/>
      <c r="P138" s="45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</row>
    <row r="139" spans="1:53" s="7" customFormat="1" ht="15.75">
      <c r="A139" s="3"/>
      <c r="B139" s="1"/>
      <c r="C139" s="2"/>
      <c r="D139" s="31"/>
      <c r="E139" s="31"/>
      <c r="F139" s="47"/>
      <c r="G139" s="31"/>
      <c r="H139" s="31"/>
      <c r="J139" s="33"/>
      <c r="K139" s="45"/>
      <c r="L139" s="41"/>
      <c r="M139" s="45"/>
      <c r="N139" s="45"/>
      <c r="O139" s="45"/>
      <c r="P139" s="45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1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</row>
    <row r="140" spans="1:53" s="7" customFormat="1" ht="15.75">
      <c r="A140" s="3"/>
      <c r="B140" s="1"/>
      <c r="C140" s="2"/>
      <c r="D140" s="31"/>
      <c r="E140" s="31"/>
      <c r="F140" s="47"/>
      <c r="G140" s="31"/>
      <c r="H140" s="31"/>
      <c r="J140" s="33"/>
      <c r="K140" s="45"/>
      <c r="L140" s="41"/>
      <c r="M140" s="45"/>
      <c r="N140" s="45"/>
      <c r="O140" s="45"/>
      <c r="P140" s="45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</row>
    <row r="141" spans="1:53" s="7" customFormat="1" ht="15.75">
      <c r="A141" s="3"/>
      <c r="B141" s="1"/>
      <c r="C141" s="2"/>
      <c r="D141" s="31"/>
      <c r="E141" s="31"/>
      <c r="F141" s="47"/>
      <c r="G141" s="31"/>
      <c r="H141" s="31"/>
      <c r="J141" s="33"/>
      <c r="K141" s="45"/>
      <c r="L141" s="41"/>
      <c r="M141" s="45"/>
      <c r="N141" s="45"/>
      <c r="O141" s="45"/>
      <c r="P141" s="45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</row>
    <row r="142" spans="1:53" s="7" customFormat="1" ht="15.75">
      <c r="A142" s="3"/>
      <c r="B142" s="1"/>
      <c r="C142" s="2"/>
      <c r="D142" s="31"/>
      <c r="E142" s="31"/>
      <c r="F142" s="47"/>
      <c r="G142" s="31"/>
      <c r="H142" s="31"/>
      <c r="J142" s="33"/>
      <c r="K142" s="45"/>
      <c r="L142" s="41"/>
      <c r="M142" s="45"/>
      <c r="N142" s="45"/>
      <c r="O142" s="45"/>
      <c r="P142" s="45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1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</row>
    <row r="143" spans="1:53" s="7" customFormat="1" ht="15.75">
      <c r="A143" s="3"/>
      <c r="B143" s="1"/>
      <c r="C143" s="2"/>
      <c r="D143" s="31"/>
      <c r="E143" s="31"/>
      <c r="F143" s="47"/>
      <c r="G143" s="31"/>
      <c r="H143" s="31"/>
      <c r="J143" s="33"/>
      <c r="K143" s="45"/>
      <c r="L143" s="41"/>
      <c r="M143" s="45"/>
      <c r="N143" s="45"/>
      <c r="O143" s="45"/>
      <c r="P143" s="45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1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</row>
    <row r="144" spans="1:53" s="7" customFormat="1" ht="15.75">
      <c r="A144" s="3"/>
      <c r="B144" s="1"/>
      <c r="C144" s="2"/>
      <c r="D144" s="31"/>
      <c r="E144" s="31"/>
      <c r="F144" s="47"/>
      <c r="G144" s="31"/>
      <c r="H144" s="31"/>
      <c r="J144" s="33"/>
      <c r="K144" s="45"/>
      <c r="L144" s="41"/>
      <c r="M144" s="45"/>
      <c r="N144" s="45"/>
      <c r="O144" s="45"/>
      <c r="P144" s="45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1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</row>
    <row r="145" spans="1:53" s="7" customFormat="1" ht="15.75">
      <c r="A145" s="3"/>
      <c r="B145" s="1"/>
      <c r="C145" s="2"/>
      <c r="D145" s="31"/>
      <c r="E145" s="31"/>
      <c r="F145" s="47"/>
      <c r="G145" s="31"/>
      <c r="H145" s="31"/>
      <c r="J145" s="33"/>
      <c r="K145" s="45"/>
      <c r="L145" s="41"/>
      <c r="M145" s="45"/>
      <c r="N145" s="45"/>
      <c r="O145" s="45"/>
      <c r="P145" s="45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</row>
    <row r="146" spans="1:53" s="7" customFormat="1" ht="15.75">
      <c r="A146" s="3"/>
      <c r="B146" s="1"/>
      <c r="C146" s="2"/>
      <c r="D146" s="31"/>
      <c r="E146" s="31"/>
      <c r="F146" s="47"/>
      <c r="G146" s="31"/>
      <c r="H146" s="31"/>
      <c r="J146" s="33"/>
      <c r="K146" s="45"/>
      <c r="L146" s="41"/>
      <c r="M146" s="45"/>
      <c r="N146" s="45"/>
      <c r="O146" s="45"/>
      <c r="P146" s="45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</row>
    <row r="147" spans="1:53" s="7" customFormat="1" ht="15.75">
      <c r="A147" s="3"/>
      <c r="B147" s="1"/>
      <c r="C147" s="2"/>
      <c r="D147" s="31"/>
      <c r="E147" s="31"/>
      <c r="F147" s="47"/>
      <c r="G147" s="31"/>
      <c r="H147" s="31"/>
      <c r="J147" s="33"/>
      <c r="K147" s="45"/>
      <c r="L147" s="41"/>
      <c r="M147" s="45"/>
      <c r="N147" s="45"/>
      <c r="O147" s="45"/>
      <c r="P147" s="45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1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</row>
    <row r="148" spans="1:53" s="7" customFormat="1" ht="15.75">
      <c r="A148" s="3"/>
      <c r="B148" s="1"/>
      <c r="C148" s="2"/>
      <c r="D148" s="31"/>
      <c r="E148" s="31"/>
      <c r="F148" s="47"/>
      <c r="G148" s="31"/>
      <c r="H148" s="31"/>
      <c r="J148" s="33"/>
      <c r="K148" s="45"/>
      <c r="L148" s="41"/>
      <c r="M148" s="45"/>
      <c r="N148" s="45"/>
      <c r="O148" s="45"/>
      <c r="P148" s="45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</row>
    <row r="149" spans="1:53" s="7" customFormat="1" ht="15.75">
      <c r="A149" s="3"/>
      <c r="B149" s="1"/>
      <c r="C149" s="2"/>
      <c r="D149" s="31"/>
      <c r="E149" s="31"/>
      <c r="F149" s="47"/>
      <c r="G149" s="31"/>
      <c r="H149" s="31"/>
      <c r="J149" s="33"/>
      <c r="K149" s="45"/>
      <c r="L149" s="41"/>
      <c r="M149" s="45"/>
      <c r="N149" s="45"/>
      <c r="O149" s="45"/>
      <c r="P149" s="45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1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</row>
    <row r="150" spans="1:53" s="7" customFormat="1" ht="15.75">
      <c r="A150" s="3"/>
      <c r="B150" s="1"/>
      <c r="C150" s="2"/>
      <c r="D150" s="31"/>
      <c r="E150" s="31"/>
      <c r="F150" s="47"/>
      <c r="G150" s="31"/>
      <c r="H150" s="31"/>
      <c r="J150" s="33"/>
      <c r="K150" s="45"/>
      <c r="L150" s="41"/>
      <c r="M150" s="45"/>
      <c r="N150" s="45"/>
      <c r="O150" s="45"/>
      <c r="P150" s="45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</row>
    <row r="151" spans="1:53" s="7" customFormat="1" ht="15.75">
      <c r="A151" s="3"/>
      <c r="B151" s="1"/>
      <c r="C151" s="2"/>
      <c r="D151" s="31"/>
      <c r="E151" s="31"/>
      <c r="F151" s="47"/>
      <c r="G151" s="31"/>
      <c r="H151" s="31"/>
      <c r="J151" s="33"/>
      <c r="K151" s="45"/>
      <c r="L151" s="41"/>
      <c r="M151" s="45"/>
      <c r="N151" s="45"/>
      <c r="O151" s="45"/>
      <c r="P151" s="45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</row>
    <row r="152" spans="1:53" s="7" customFormat="1" ht="15.75">
      <c r="A152" s="3"/>
      <c r="B152" s="1"/>
      <c r="C152" s="2"/>
      <c r="D152" s="31"/>
      <c r="E152" s="31"/>
      <c r="F152" s="47"/>
      <c r="G152" s="31"/>
      <c r="H152" s="31"/>
      <c r="J152" s="33"/>
      <c r="K152" s="45"/>
      <c r="L152" s="41"/>
      <c r="M152" s="45"/>
      <c r="N152" s="45"/>
      <c r="O152" s="45"/>
      <c r="P152" s="4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</row>
    <row r="153" spans="1:53" s="7" customFormat="1" ht="15.75">
      <c r="A153" s="3"/>
      <c r="B153" s="1"/>
      <c r="C153" s="2"/>
      <c r="D153" s="31"/>
      <c r="E153" s="31"/>
      <c r="F153" s="47"/>
      <c r="G153" s="31"/>
      <c r="H153" s="31"/>
      <c r="J153" s="33"/>
      <c r="K153" s="45"/>
      <c r="L153" s="41"/>
      <c r="M153" s="45"/>
      <c r="N153" s="45"/>
      <c r="O153" s="45"/>
      <c r="P153" s="45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</row>
    <row r="154" spans="1:53" s="7" customFormat="1" ht="15.75">
      <c r="A154" s="3"/>
      <c r="B154" s="1"/>
      <c r="C154" s="2"/>
      <c r="D154" s="31"/>
      <c r="E154" s="31"/>
      <c r="F154" s="47"/>
      <c r="G154" s="31"/>
      <c r="H154" s="31"/>
      <c r="J154" s="33"/>
      <c r="K154" s="45"/>
      <c r="L154" s="41"/>
      <c r="M154" s="45"/>
      <c r="N154" s="45"/>
      <c r="O154" s="45"/>
      <c r="P154" s="45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</row>
    <row r="155" spans="1:53" s="7" customFormat="1" ht="15.75">
      <c r="A155" s="3"/>
      <c r="B155" s="1"/>
      <c r="C155" s="2"/>
      <c r="D155" s="31"/>
      <c r="E155" s="31"/>
      <c r="F155" s="47"/>
      <c r="G155" s="31"/>
      <c r="H155" s="31"/>
      <c r="J155" s="33"/>
      <c r="K155" s="45"/>
      <c r="L155" s="41"/>
      <c r="M155" s="45"/>
      <c r="N155" s="45"/>
      <c r="O155" s="45"/>
      <c r="P155" s="45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</row>
    <row r="156" spans="1:53" s="7" customFormat="1" ht="15.75">
      <c r="A156" s="3"/>
      <c r="B156" s="1"/>
      <c r="C156" s="2"/>
      <c r="D156" s="31"/>
      <c r="E156" s="31"/>
      <c r="F156" s="47"/>
      <c r="G156" s="31"/>
      <c r="H156" s="31"/>
      <c r="J156" s="33"/>
      <c r="K156" s="45"/>
      <c r="L156" s="41"/>
      <c r="M156" s="45"/>
      <c r="N156" s="45"/>
      <c r="O156" s="45"/>
      <c r="P156" s="45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</row>
    <row r="157" spans="1:53" s="7" customFormat="1" ht="15.75">
      <c r="A157" s="3"/>
      <c r="B157" s="1"/>
      <c r="C157" s="2"/>
      <c r="D157" s="31"/>
      <c r="E157" s="31"/>
      <c r="F157" s="47"/>
      <c r="G157" s="31"/>
      <c r="H157" s="31"/>
      <c r="J157" s="33"/>
      <c r="K157" s="45"/>
      <c r="L157" s="41"/>
      <c r="M157" s="45"/>
      <c r="N157" s="45"/>
      <c r="O157" s="45"/>
      <c r="P157" s="45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</row>
    <row r="158" spans="1:53" s="7" customFormat="1" ht="15.75">
      <c r="A158" s="3"/>
      <c r="B158" s="1"/>
      <c r="C158" s="2"/>
      <c r="D158" s="31"/>
      <c r="E158" s="31"/>
      <c r="F158" s="47"/>
      <c r="G158" s="31"/>
      <c r="H158" s="31"/>
      <c r="J158" s="33"/>
      <c r="K158" s="45"/>
      <c r="L158" s="41"/>
      <c r="M158" s="45"/>
      <c r="N158" s="45"/>
      <c r="O158" s="45"/>
      <c r="P158" s="45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1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</row>
    <row r="159" spans="1:53" s="7" customFormat="1" ht="15.75">
      <c r="A159" s="3"/>
      <c r="B159" s="1"/>
      <c r="C159" s="2"/>
      <c r="D159" s="31"/>
      <c r="E159" s="31"/>
      <c r="F159" s="47"/>
      <c r="G159" s="31"/>
      <c r="H159" s="31"/>
      <c r="J159" s="33"/>
      <c r="K159" s="45"/>
      <c r="L159" s="41"/>
      <c r="M159" s="45"/>
      <c r="N159" s="45"/>
      <c r="O159" s="45"/>
      <c r="P159" s="45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</row>
    <row r="160" spans="1:53" s="7" customFormat="1" ht="15.75">
      <c r="A160" s="3"/>
      <c r="B160" s="1"/>
      <c r="C160" s="2"/>
      <c r="D160" s="31"/>
      <c r="E160" s="31"/>
      <c r="F160" s="47"/>
      <c r="G160" s="31"/>
      <c r="H160" s="31"/>
      <c r="J160" s="33"/>
      <c r="K160" s="45"/>
      <c r="L160" s="41"/>
      <c r="M160" s="45"/>
      <c r="N160" s="45"/>
      <c r="O160" s="45"/>
      <c r="P160" s="45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1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</row>
    <row r="161" spans="1:53" s="7" customFormat="1" ht="15.75">
      <c r="A161" s="3"/>
      <c r="B161" s="1"/>
      <c r="C161" s="2"/>
      <c r="D161" s="31"/>
      <c r="E161" s="31"/>
      <c r="F161" s="47"/>
      <c r="G161" s="31"/>
      <c r="H161" s="31"/>
      <c r="J161" s="33"/>
      <c r="K161" s="45"/>
      <c r="L161" s="41"/>
      <c r="M161" s="45"/>
      <c r="N161" s="45"/>
      <c r="O161" s="45"/>
      <c r="P161" s="45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1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</row>
    <row r="162" spans="1:53" s="7" customFormat="1" ht="15.75">
      <c r="A162" s="3"/>
      <c r="B162" s="1"/>
      <c r="C162" s="2"/>
      <c r="D162" s="31"/>
      <c r="E162" s="31"/>
      <c r="F162" s="47"/>
      <c r="G162" s="31"/>
      <c r="H162" s="31"/>
      <c r="J162" s="33"/>
      <c r="K162" s="45"/>
      <c r="L162" s="41"/>
      <c r="M162" s="45"/>
      <c r="N162" s="45"/>
      <c r="O162" s="45"/>
      <c r="P162" s="45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</row>
    <row r="163" spans="1:53" s="7" customFormat="1" ht="15.75">
      <c r="A163" s="3"/>
      <c r="B163" s="1"/>
      <c r="C163" s="2"/>
      <c r="D163" s="31"/>
      <c r="E163" s="31"/>
      <c r="F163" s="47"/>
      <c r="G163" s="31"/>
      <c r="H163" s="31"/>
      <c r="J163" s="33"/>
      <c r="K163" s="45"/>
      <c r="L163" s="41"/>
      <c r="M163" s="45"/>
      <c r="N163" s="45"/>
      <c r="O163" s="45"/>
      <c r="P163" s="45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</row>
    <row r="164" spans="1:53" s="7" customFormat="1" ht="15.75">
      <c r="A164" s="3"/>
      <c r="B164" s="1"/>
      <c r="C164" s="2"/>
      <c r="D164" s="31"/>
      <c r="E164" s="31"/>
      <c r="F164" s="47"/>
      <c r="G164" s="31"/>
      <c r="H164" s="31"/>
      <c r="J164" s="33"/>
      <c r="K164" s="45"/>
      <c r="L164" s="41"/>
      <c r="M164" s="45"/>
      <c r="N164" s="45"/>
      <c r="O164" s="45"/>
      <c r="P164" s="45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</row>
    <row r="165" spans="1:53" s="7" customFormat="1" ht="15.75">
      <c r="A165" s="3"/>
      <c r="B165" s="1"/>
      <c r="C165" s="2"/>
      <c r="D165" s="31"/>
      <c r="E165" s="31"/>
      <c r="F165" s="47"/>
      <c r="G165" s="31"/>
      <c r="H165" s="31"/>
      <c r="J165" s="33"/>
      <c r="K165" s="45"/>
      <c r="L165" s="41"/>
      <c r="M165" s="45"/>
      <c r="N165" s="45"/>
      <c r="O165" s="45"/>
      <c r="P165" s="45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</row>
    <row r="166" spans="1:53" s="7" customFormat="1" ht="15.75">
      <c r="A166" s="3"/>
      <c r="B166" s="1"/>
      <c r="C166" s="2"/>
      <c r="D166" s="31"/>
      <c r="E166" s="31"/>
      <c r="F166" s="47"/>
      <c r="G166" s="31"/>
      <c r="H166" s="31"/>
      <c r="J166" s="33"/>
      <c r="K166" s="45"/>
      <c r="L166" s="41"/>
      <c r="M166" s="45"/>
      <c r="N166" s="45"/>
      <c r="O166" s="45"/>
      <c r="P166" s="4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</row>
    <row r="167" spans="1:53" s="7" customFormat="1" ht="15.75">
      <c r="A167" s="3"/>
      <c r="B167" s="1"/>
      <c r="C167" s="2"/>
      <c r="D167" s="31"/>
      <c r="E167" s="31"/>
      <c r="F167" s="47"/>
      <c r="G167" s="31"/>
      <c r="H167" s="31"/>
      <c r="J167" s="33"/>
      <c r="K167" s="45"/>
      <c r="L167" s="41"/>
      <c r="M167" s="45"/>
      <c r="N167" s="45"/>
      <c r="O167" s="45"/>
      <c r="P167" s="45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</row>
    <row r="168" spans="1:53" s="7" customFormat="1" ht="15.75">
      <c r="A168" s="3"/>
      <c r="B168" s="1"/>
      <c r="C168" s="2"/>
      <c r="D168" s="31"/>
      <c r="E168" s="31"/>
      <c r="F168" s="47"/>
      <c r="G168" s="31"/>
      <c r="H168" s="31"/>
      <c r="J168" s="33"/>
      <c r="K168" s="45"/>
      <c r="L168" s="41"/>
      <c r="M168" s="45"/>
      <c r="N168" s="45"/>
      <c r="O168" s="45"/>
      <c r="P168" s="45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</row>
    <row r="169" spans="1:53" s="7" customFormat="1" ht="15.75">
      <c r="A169" s="3"/>
      <c r="B169" s="1"/>
      <c r="C169" s="2"/>
      <c r="D169" s="31"/>
      <c r="E169" s="31"/>
      <c r="F169" s="47"/>
      <c r="G169" s="31"/>
      <c r="H169" s="31"/>
      <c r="J169" s="33"/>
      <c r="K169" s="45"/>
      <c r="L169" s="41"/>
      <c r="M169" s="45"/>
      <c r="N169" s="45"/>
      <c r="O169" s="45"/>
      <c r="P169" s="45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1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</row>
    <row r="170" spans="1:53" s="7" customFormat="1" ht="15.75">
      <c r="A170" s="3"/>
      <c r="B170" s="1"/>
      <c r="C170" s="2"/>
      <c r="D170" s="31"/>
      <c r="E170" s="31"/>
      <c r="F170" s="47"/>
      <c r="G170" s="31"/>
      <c r="H170" s="31"/>
      <c r="J170" s="33"/>
      <c r="K170" s="45"/>
      <c r="L170" s="41"/>
      <c r="M170" s="45"/>
      <c r="N170" s="45"/>
      <c r="O170" s="45"/>
      <c r="P170" s="45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1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</row>
    <row r="171" spans="1:53" s="7" customFormat="1" ht="15.75">
      <c r="A171" s="3"/>
      <c r="B171" s="1"/>
      <c r="C171" s="2"/>
      <c r="D171" s="31"/>
      <c r="E171" s="31"/>
      <c r="F171" s="47"/>
      <c r="G171" s="31"/>
      <c r="H171" s="31"/>
      <c r="J171" s="33"/>
      <c r="K171" s="45"/>
      <c r="L171" s="41"/>
      <c r="M171" s="45"/>
      <c r="N171" s="45"/>
      <c r="O171" s="45"/>
      <c r="P171" s="45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1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</row>
    <row r="172" spans="1:53" s="7" customFormat="1" ht="15.75">
      <c r="A172" s="3"/>
      <c r="B172" s="1"/>
      <c r="C172" s="2"/>
      <c r="D172" s="31"/>
      <c r="E172" s="31"/>
      <c r="F172" s="47"/>
      <c r="G172" s="31"/>
      <c r="H172" s="31"/>
      <c r="J172" s="33"/>
      <c r="K172" s="45"/>
      <c r="L172" s="41"/>
      <c r="M172" s="45"/>
      <c r="N172" s="45"/>
      <c r="O172" s="45"/>
      <c r="P172" s="4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1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</row>
    <row r="173" spans="1:53" s="7" customFormat="1" ht="15.75">
      <c r="A173" s="3"/>
      <c r="B173" s="1"/>
      <c r="C173" s="2"/>
      <c r="D173" s="31"/>
      <c r="E173" s="31"/>
      <c r="F173" s="47"/>
      <c r="G173" s="31"/>
      <c r="H173" s="31"/>
      <c r="J173" s="33"/>
      <c r="K173" s="45"/>
      <c r="L173" s="41"/>
      <c r="M173" s="45"/>
      <c r="N173" s="45"/>
      <c r="O173" s="45"/>
      <c r="P173" s="4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1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</row>
    <row r="174" spans="1:53" s="7" customFormat="1" ht="15.75">
      <c r="A174" s="3"/>
      <c r="B174" s="1"/>
      <c r="C174" s="2"/>
      <c r="D174" s="31"/>
      <c r="E174" s="31"/>
      <c r="F174" s="47"/>
      <c r="G174" s="31"/>
      <c r="H174" s="31"/>
      <c r="J174" s="33"/>
      <c r="K174" s="45"/>
      <c r="L174" s="41"/>
      <c r="M174" s="45"/>
      <c r="N174" s="45"/>
      <c r="O174" s="45"/>
      <c r="P174" s="4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1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</row>
    <row r="175" spans="1:53" s="7" customFormat="1" ht="15.75">
      <c r="A175" s="3"/>
      <c r="B175" s="1"/>
      <c r="C175" s="2"/>
      <c r="D175" s="31"/>
      <c r="E175" s="31"/>
      <c r="F175" s="47"/>
      <c r="G175" s="31"/>
      <c r="H175" s="31"/>
      <c r="J175" s="33"/>
      <c r="K175" s="45"/>
      <c r="L175" s="41"/>
      <c r="M175" s="45"/>
      <c r="N175" s="45"/>
      <c r="O175" s="45"/>
      <c r="P175" s="45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1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</row>
    <row r="176" spans="1:53" s="7" customFormat="1" ht="15.75">
      <c r="A176" s="3"/>
      <c r="B176" s="1"/>
      <c r="C176" s="2"/>
      <c r="D176" s="31"/>
      <c r="E176" s="31"/>
      <c r="F176" s="47"/>
      <c r="G176" s="31"/>
      <c r="H176" s="31"/>
      <c r="J176" s="33"/>
      <c r="K176" s="45"/>
      <c r="L176" s="41"/>
      <c r="M176" s="45"/>
      <c r="N176" s="45"/>
      <c r="O176" s="45"/>
      <c r="P176" s="45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</row>
    <row r="177" spans="1:53" s="7" customFormat="1" ht="15.75">
      <c r="A177" s="3"/>
      <c r="B177" s="1"/>
      <c r="C177" s="2"/>
      <c r="D177" s="31"/>
      <c r="E177" s="31"/>
      <c r="F177" s="47"/>
      <c r="G177" s="31"/>
      <c r="H177" s="31"/>
      <c r="J177" s="33"/>
      <c r="K177" s="45"/>
      <c r="L177" s="41"/>
      <c r="M177" s="45"/>
      <c r="N177" s="45"/>
      <c r="O177" s="45"/>
      <c r="P177" s="45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</row>
    <row r="178" spans="1:53" s="7" customFormat="1" ht="15.75">
      <c r="A178" s="3"/>
      <c r="B178" s="1"/>
      <c r="C178" s="2"/>
      <c r="D178" s="31"/>
      <c r="E178" s="31"/>
      <c r="F178" s="47"/>
      <c r="G178" s="31"/>
      <c r="H178" s="31"/>
      <c r="J178" s="33"/>
      <c r="K178" s="45"/>
      <c r="L178" s="41"/>
      <c r="M178" s="45"/>
      <c r="N178" s="45"/>
      <c r="O178" s="45"/>
      <c r="P178" s="45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1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</row>
    <row r="179" spans="1:53" s="7" customFormat="1" ht="15.75">
      <c r="A179" s="3"/>
      <c r="B179" s="1"/>
      <c r="C179" s="2"/>
      <c r="D179" s="31"/>
      <c r="E179" s="31"/>
      <c r="F179" s="47"/>
      <c r="G179" s="31"/>
      <c r="H179" s="31"/>
      <c r="J179" s="33"/>
      <c r="K179" s="45"/>
      <c r="L179" s="41"/>
      <c r="M179" s="45"/>
      <c r="N179" s="45"/>
      <c r="O179" s="45"/>
      <c r="P179" s="45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1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</row>
    <row r="180" spans="1:53" s="7" customFormat="1" ht="15.75">
      <c r="A180" s="3"/>
      <c r="B180" s="1"/>
      <c r="C180" s="2"/>
      <c r="D180" s="31"/>
      <c r="E180" s="31"/>
      <c r="F180" s="47"/>
      <c r="G180" s="31"/>
      <c r="H180" s="31"/>
      <c r="J180" s="33"/>
      <c r="K180" s="45"/>
      <c r="L180" s="41"/>
      <c r="M180" s="45"/>
      <c r="N180" s="45"/>
      <c r="O180" s="45"/>
      <c r="P180" s="45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1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</row>
    <row r="181" spans="1:53" s="7" customFormat="1" ht="15.75">
      <c r="A181" s="3"/>
      <c r="B181" s="1"/>
      <c r="C181" s="2"/>
      <c r="D181" s="31"/>
      <c r="E181" s="31"/>
      <c r="F181" s="47"/>
      <c r="G181" s="31"/>
      <c r="H181" s="31"/>
      <c r="J181" s="33"/>
      <c r="K181" s="45"/>
      <c r="L181" s="41"/>
      <c r="M181" s="45"/>
      <c r="N181" s="45"/>
      <c r="O181" s="45"/>
      <c r="P181" s="45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1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</row>
    <row r="182" spans="1:53" s="7" customFormat="1" ht="15.75">
      <c r="A182" s="3"/>
      <c r="B182" s="1"/>
      <c r="C182" s="2"/>
      <c r="D182" s="31"/>
      <c r="E182" s="31"/>
      <c r="F182" s="47"/>
      <c r="G182" s="31"/>
      <c r="H182" s="31"/>
      <c r="J182" s="33"/>
      <c r="K182" s="45"/>
      <c r="L182" s="41"/>
      <c r="M182" s="45"/>
      <c r="N182" s="45"/>
      <c r="O182" s="45"/>
      <c r="P182" s="4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1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</row>
    <row r="183" spans="1:53" s="7" customFormat="1" ht="15.75">
      <c r="A183" s="3"/>
      <c r="B183" s="1"/>
      <c r="C183" s="2"/>
      <c r="D183" s="31"/>
      <c r="E183" s="31"/>
      <c r="F183" s="47"/>
      <c r="G183" s="31"/>
      <c r="H183" s="31"/>
      <c r="J183" s="33"/>
      <c r="K183" s="45"/>
      <c r="L183" s="41"/>
      <c r="M183" s="45"/>
      <c r="N183" s="45"/>
      <c r="O183" s="45"/>
      <c r="P183" s="4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1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</row>
    <row r="184" spans="1:53" s="7" customFormat="1" ht="15.75">
      <c r="A184" s="3"/>
      <c r="B184" s="1"/>
      <c r="C184" s="2"/>
      <c r="D184" s="31"/>
      <c r="E184" s="31"/>
      <c r="F184" s="47"/>
      <c r="G184" s="31"/>
      <c r="H184" s="31"/>
      <c r="J184" s="33"/>
      <c r="K184" s="45"/>
      <c r="L184" s="41"/>
      <c r="M184" s="45"/>
      <c r="N184" s="45"/>
      <c r="O184" s="45"/>
      <c r="P184" s="4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1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</row>
    <row r="185" spans="1:53" s="7" customFormat="1" ht="15.75">
      <c r="A185" s="3"/>
      <c r="B185" s="1"/>
      <c r="C185" s="2"/>
      <c r="D185" s="31"/>
      <c r="E185" s="31"/>
      <c r="F185" s="47"/>
      <c r="G185" s="31"/>
      <c r="H185" s="31"/>
      <c r="J185" s="33"/>
      <c r="K185" s="45"/>
      <c r="L185" s="41"/>
      <c r="M185" s="45"/>
      <c r="N185" s="45"/>
      <c r="O185" s="45"/>
      <c r="P185" s="4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1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</row>
    <row r="186" spans="1:53" s="7" customFormat="1" ht="15.75">
      <c r="A186" s="3"/>
      <c r="B186" s="1"/>
      <c r="C186" s="2"/>
      <c r="D186" s="31"/>
      <c r="E186" s="31"/>
      <c r="F186" s="47"/>
      <c r="G186" s="31"/>
      <c r="H186" s="31"/>
      <c r="J186" s="33"/>
      <c r="K186" s="45"/>
      <c r="L186" s="41"/>
      <c r="M186" s="45"/>
      <c r="N186" s="45"/>
      <c r="O186" s="45"/>
      <c r="P186" s="45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1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</row>
    <row r="187" spans="1:53" s="7" customFormat="1" ht="15.75">
      <c r="A187" s="3"/>
      <c r="B187" s="1"/>
      <c r="C187" s="2"/>
      <c r="D187" s="31"/>
      <c r="E187" s="31"/>
      <c r="F187" s="47"/>
      <c r="G187" s="31"/>
      <c r="H187" s="31"/>
      <c r="J187" s="33"/>
      <c r="K187" s="45"/>
      <c r="L187" s="41"/>
      <c r="M187" s="45"/>
      <c r="N187" s="45"/>
      <c r="O187" s="45"/>
      <c r="P187" s="45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1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</row>
  </sheetData>
  <sheetProtection/>
  <mergeCells count="35">
    <mergeCell ref="C51:D51"/>
    <mergeCell ref="G51:H51"/>
    <mergeCell ref="C40:D40"/>
    <mergeCell ref="F40:G40"/>
    <mergeCell ref="B41:C41"/>
    <mergeCell ref="D41:I41"/>
    <mergeCell ref="M41:P41"/>
    <mergeCell ref="B42:C42"/>
    <mergeCell ref="F42:G42"/>
    <mergeCell ref="L42:O42"/>
    <mergeCell ref="AE8:AF8"/>
    <mergeCell ref="AG8:AG9"/>
    <mergeCell ref="AG12:AG17"/>
    <mergeCell ref="D38:I38"/>
    <mergeCell ref="M38:P38"/>
    <mergeCell ref="F39:G39"/>
    <mergeCell ref="L39:O39"/>
    <mergeCell ref="S8:T8"/>
    <mergeCell ref="U8:V8"/>
    <mergeCell ref="W8:X8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A8:A9"/>
    <mergeCell ref="B8:B9"/>
    <mergeCell ref="C8:C9"/>
    <mergeCell ref="D8:D9"/>
    <mergeCell ref="E8:E9"/>
    <mergeCell ref="F8:F9"/>
  </mergeCells>
  <printOptions horizontalCentered="1"/>
  <pageMargins left="0" right="0" top="0" bottom="0.1968503937007874" header="0.11811023622047245" footer="0.11811023622047245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2015-03-05T04:30:57Z</cp:lastPrinted>
  <dcterms:created xsi:type="dcterms:W3CDTF">1996-10-08T23:32:33Z</dcterms:created>
  <dcterms:modified xsi:type="dcterms:W3CDTF">2015-03-05T10:03:30Z</dcterms:modified>
  <cp:category/>
  <cp:version/>
  <cp:contentType/>
  <cp:contentStatus/>
</cp:coreProperties>
</file>